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1CA48F1E-12B8-4B36-8FF4-172694F564A4}" xr6:coauthVersionLast="47" xr6:coauthVersionMax="47" xr10:uidLastSave="{00000000-0000-0000-0000-000000000000}"/>
  <bookViews>
    <workbookView xWindow="-108" yWindow="-108" windowWidth="23256" windowHeight="12576" xr2:uid="{1BB237E7-0F80-48ED-94BB-4D4885B7A53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3" i="1" l="1"/>
  <c r="G363" i="1"/>
  <c r="F363" i="1"/>
  <c r="E363" i="1"/>
  <c r="D363" i="1"/>
  <c r="H363" i="1" s="1"/>
  <c r="J363" i="1" s="1"/>
  <c r="I362" i="1"/>
  <c r="G362" i="1"/>
  <c r="F362" i="1"/>
  <c r="E362" i="1"/>
  <c r="D362" i="1"/>
  <c r="I361" i="1"/>
  <c r="G361" i="1"/>
  <c r="F361" i="1"/>
  <c r="E361" i="1"/>
  <c r="D361" i="1"/>
  <c r="H360" i="1"/>
  <c r="J360" i="1" s="1"/>
  <c r="H359" i="1"/>
  <c r="J359" i="1" s="1"/>
  <c r="H358" i="1"/>
  <c r="J358" i="1" s="1"/>
  <c r="H357" i="1"/>
  <c r="J357" i="1" s="1"/>
  <c r="H356" i="1"/>
  <c r="J356" i="1" s="1"/>
  <c r="H355" i="1"/>
  <c r="J355" i="1" s="1"/>
  <c r="H354" i="1"/>
  <c r="J354" i="1" s="1"/>
  <c r="H353" i="1"/>
  <c r="J353" i="1" s="1"/>
  <c r="H352" i="1"/>
  <c r="J352" i="1" s="1"/>
  <c r="H351" i="1"/>
  <c r="J351" i="1" s="1"/>
  <c r="H350" i="1"/>
  <c r="J350" i="1" s="1"/>
  <c r="H349" i="1"/>
  <c r="J349" i="1" s="1"/>
  <c r="H348" i="1"/>
  <c r="J348" i="1" s="1"/>
  <c r="H347" i="1"/>
  <c r="J347" i="1" s="1"/>
  <c r="H346" i="1"/>
  <c r="J346" i="1" s="1"/>
  <c r="H345" i="1"/>
  <c r="J345" i="1" s="1"/>
  <c r="H344" i="1"/>
  <c r="J344" i="1" s="1"/>
  <c r="H343" i="1"/>
  <c r="J343" i="1" s="1"/>
  <c r="H342" i="1"/>
  <c r="J342" i="1" s="1"/>
  <c r="H341" i="1"/>
  <c r="J341" i="1" s="1"/>
  <c r="H340" i="1"/>
  <c r="J340" i="1" s="1"/>
  <c r="H339" i="1"/>
  <c r="J339" i="1" s="1"/>
  <c r="H338" i="1"/>
  <c r="J338" i="1" s="1"/>
  <c r="H337" i="1"/>
  <c r="J337" i="1" s="1"/>
  <c r="H336" i="1"/>
  <c r="J336" i="1" s="1"/>
  <c r="H335" i="1"/>
  <c r="J335" i="1" s="1"/>
  <c r="H334" i="1"/>
  <c r="J334" i="1" s="1"/>
  <c r="H333" i="1"/>
  <c r="J333" i="1" s="1"/>
  <c r="H332" i="1"/>
  <c r="J332" i="1" s="1"/>
  <c r="H331" i="1"/>
  <c r="J331" i="1" s="1"/>
  <c r="H330" i="1"/>
  <c r="J330" i="1" s="1"/>
  <c r="H329" i="1"/>
  <c r="J329" i="1" s="1"/>
  <c r="H328" i="1"/>
  <c r="J328" i="1" s="1"/>
  <c r="H327" i="1"/>
  <c r="J327" i="1" s="1"/>
  <c r="H326" i="1"/>
  <c r="J326" i="1" s="1"/>
  <c r="H325" i="1"/>
  <c r="J325" i="1" s="1"/>
  <c r="H324" i="1"/>
  <c r="J324" i="1" s="1"/>
  <c r="H323" i="1"/>
  <c r="J323" i="1" s="1"/>
  <c r="H322" i="1"/>
  <c r="J322" i="1" s="1"/>
  <c r="H321" i="1"/>
  <c r="J321" i="1" s="1"/>
  <c r="H320" i="1"/>
  <c r="J320" i="1" s="1"/>
  <c r="H319" i="1"/>
  <c r="J319" i="1" s="1"/>
  <c r="H318" i="1"/>
  <c r="J318" i="1" s="1"/>
  <c r="H317" i="1"/>
  <c r="J317" i="1" s="1"/>
  <c r="H316" i="1"/>
  <c r="J316" i="1" s="1"/>
  <c r="H315" i="1"/>
  <c r="J315" i="1" s="1"/>
  <c r="H314" i="1"/>
  <c r="J314" i="1" s="1"/>
  <c r="H313" i="1"/>
  <c r="J313" i="1" s="1"/>
  <c r="H312" i="1"/>
  <c r="J312" i="1" s="1"/>
  <c r="H311" i="1"/>
  <c r="J311" i="1" s="1"/>
  <c r="H310" i="1"/>
  <c r="J310" i="1" s="1"/>
  <c r="H309" i="1"/>
  <c r="J309" i="1" s="1"/>
  <c r="H308" i="1"/>
  <c r="J308" i="1" s="1"/>
  <c r="H307" i="1"/>
  <c r="J307" i="1" s="1"/>
  <c r="H306" i="1"/>
  <c r="J306" i="1" s="1"/>
  <c r="H305" i="1"/>
  <c r="J305" i="1" s="1"/>
  <c r="H304" i="1"/>
  <c r="J304" i="1" s="1"/>
  <c r="H303" i="1"/>
  <c r="J303" i="1" s="1"/>
  <c r="H302" i="1"/>
  <c r="J302" i="1" s="1"/>
  <c r="H301" i="1"/>
  <c r="J301" i="1" s="1"/>
  <c r="H300" i="1"/>
  <c r="J300" i="1" s="1"/>
  <c r="H299" i="1"/>
  <c r="J299" i="1" s="1"/>
  <c r="H298" i="1"/>
  <c r="J298" i="1" s="1"/>
  <c r="H297" i="1"/>
  <c r="J297" i="1" s="1"/>
  <c r="H296" i="1"/>
  <c r="J296" i="1" s="1"/>
  <c r="H295" i="1"/>
  <c r="J295" i="1" s="1"/>
  <c r="H294" i="1"/>
  <c r="J294" i="1" s="1"/>
  <c r="H293" i="1"/>
  <c r="J293" i="1" s="1"/>
  <c r="H292" i="1"/>
  <c r="J292" i="1" s="1"/>
  <c r="H291" i="1"/>
  <c r="J291" i="1" s="1"/>
  <c r="H290" i="1"/>
  <c r="J290" i="1" s="1"/>
  <c r="H289" i="1"/>
  <c r="J289" i="1" s="1"/>
  <c r="H288" i="1"/>
  <c r="J288" i="1" s="1"/>
  <c r="H287" i="1"/>
  <c r="J287" i="1" s="1"/>
  <c r="H286" i="1"/>
  <c r="J286" i="1" s="1"/>
  <c r="H285" i="1"/>
  <c r="J285" i="1" s="1"/>
  <c r="H284" i="1"/>
  <c r="J284" i="1" s="1"/>
  <c r="H283" i="1"/>
  <c r="J283" i="1" s="1"/>
  <c r="H282" i="1"/>
  <c r="J282" i="1" s="1"/>
  <c r="H281" i="1"/>
  <c r="J281" i="1" s="1"/>
  <c r="H280" i="1"/>
  <c r="J280" i="1" s="1"/>
  <c r="H279" i="1"/>
  <c r="J279" i="1" s="1"/>
  <c r="H278" i="1"/>
  <c r="J278" i="1" s="1"/>
  <c r="H277" i="1"/>
  <c r="J277" i="1" s="1"/>
  <c r="H276" i="1"/>
  <c r="J276" i="1" s="1"/>
  <c r="H275" i="1"/>
  <c r="J275" i="1" s="1"/>
  <c r="H274" i="1"/>
  <c r="J274" i="1" s="1"/>
  <c r="H273" i="1"/>
  <c r="J273" i="1" s="1"/>
  <c r="H272" i="1"/>
  <c r="J272" i="1" s="1"/>
  <c r="H271" i="1"/>
  <c r="J271" i="1" s="1"/>
  <c r="H270" i="1"/>
  <c r="J270" i="1" s="1"/>
  <c r="H269" i="1"/>
  <c r="J269" i="1" s="1"/>
  <c r="H268" i="1"/>
  <c r="J268" i="1" s="1"/>
  <c r="H267" i="1"/>
  <c r="J267" i="1" s="1"/>
  <c r="H266" i="1"/>
  <c r="J266" i="1" s="1"/>
  <c r="H265" i="1"/>
  <c r="J265" i="1" s="1"/>
  <c r="H264" i="1"/>
  <c r="J264" i="1" s="1"/>
  <c r="H263" i="1"/>
  <c r="J263" i="1" s="1"/>
  <c r="H262" i="1"/>
  <c r="J262" i="1" s="1"/>
  <c r="H261" i="1"/>
  <c r="J261" i="1" s="1"/>
  <c r="H260" i="1"/>
  <c r="J260" i="1" s="1"/>
  <c r="H259" i="1"/>
  <c r="J259" i="1" s="1"/>
  <c r="H258" i="1"/>
  <c r="J258" i="1" s="1"/>
  <c r="H257" i="1"/>
  <c r="J257" i="1" s="1"/>
  <c r="H256" i="1"/>
  <c r="J256" i="1" s="1"/>
  <c r="H255" i="1"/>
  <c r="J255" i="1" s="1"/>
  <c r="H254" i="1"/>
  <c r="J254" i="1" s="1"/>
  <c r="H253" i="1"/>
  <c r="J253" i="1" s="1"/>
  <c r="H252" i="1"/>
  <c r="J252" i="1" s="1"/>
  <c r="H251" i="1"/>
  <c r="J251" i="1" s="1"/>
  <c r="H250" i="1"/>
  <c r="J250" i="1" s="1"/>
  <c r="H249" i="1"/>
  <c r="J249" i="1" s="1"/>
  <c r="H248" i="1"/>
  <c r="J248" i="1" s="1"/>
  <c r="H247" i="1"/>
  <c r="J247" i="1" s="1"/>
  <c r="H246" i="1"/>
  <c r="J246" i="1" s="1"/>
  <c r="H245" i="1"/>
  <c r="J245" i="1" s="1"/>
  <c r="H244" i="1"/>
  <c r="J244" i="1" s="1"/>
  <c r="H243" i="1"/>
  <c r="J243" i="1" s="1"/>
  <c r="H242" i="1"/>
  <c r="J242" i="1" s="1"/>
  <c r="H241" i="1"/>
  <c r="J241" i="1" s="1"/>
  <c r="H240" i="1"/>
  <c r="J240" i="1" s="1"/>
  <c r="H239" i="1"/>
  <c r="J239" i="1" s="1"/>
  <c r="H238" i="1"/>
  <c r="J238" i="1" s="1"/>
  <c r="H237" i="1"/>
  <c r="J237" i="1" s="1"/>
  <c r="H236" i="1"/>
  <c r="J236" i="1" s="1"/>
  <c r="H235" i="1"/>
  <c r="J235" i="1" s="1"/>
  <c r="H234" i="1"/>
  <c r="J234" i="1" s="1"/>
  <c r="H233" i="1"/>
  <c r="J233" i="1" s="1"/>
  <c r="H232" i="1"/>
  <c r="J232" i="1" s="1"/>
  <c r="H231" i="1"/>
  <c r="J231" i="1" s="1"/>
  <c r="H230" i="1"/>
  <c r="J230" i="1" s="1"/>
  <c r="H229" i="1"/>
  <c r="J229" i="1" s="1"/>
  <c r="H228" i="1"/>
  <c r="J228" i="1" s="1"/>
  <c r="H227" i="1"/>
  <c r="J227" i="1" s="1"/>
  <c r="H226" i="1"/>
  <c r="J226" i="1" s="1"/>
  <c r="H225" i="1"/>
  <c r="J225" i="1" s="1"/>
  <c r="H224" i="1"/>
  <c r="J224" i="1" s="1"/>
  <c r="H223" i="1"/>
  <c r="J223" i="1" s="1"/>
  <c r="H222" i="1"/>
  <c r="J222" i="1" s="1"/>
  <c r="H221" i="1"/>
  <c r="J221" i="1" s="1"/>
  <c r="J220" i="1"/>
  <c r="H220" i="1"/>
  <c r="H219" i="1"/>
  <c r="J219" i="1" s="1"/>
  <c r="H218" i="1"/>
  <c r="J218" i="1" s="1"/>
  <c r="H217" i="1"/>
  <c r="J217" i="1" s="1"/>
  <c r="H216" i="1"/>
  <c r="J216" i="1" s="1"/>
  <c r="H215" i="1"/>
  <c r="J215" i="1" s="1"/>
  <c r="H214" i="1"/>
  <c r="J214" i="1" s="1"/>
  <c r="H213" i="1"/>
  <c r="J213" i="1" s="1"/>
  <c r="H212" i="1"/>
  <c r="J212" i="1" s="1"/>
  <c r="H211" i="1"/>
  <c r="J211" i="1" s="1"/>
  <c r="H210" i="1"/>
  <c r="J210" i="1" s="1"/>
  <c r="H209" i="1"/>
  <c r="J209" i="1" s="1"/>
  <c r="H208" i="1"/>
  <c r="J208" i="1" s="1"/>
  <c r="H207" i="1"/>
  <c r="J207" i="1" s="1"/>
  <c r="H206" i="1"/>
  <c r="J206" i="1" s="1"/>
  <c r="H205" i="1"/>
  <c r="J205" i="1" s="1"/>
  <c r="H204" i="1"/>
  <c r="J204" i="1" s="1"/>
  <c r="H203" i="1"/>
  <c r="J203" i="1" s="1"/>
  <c r="H202" i="1"/>
  <c r="J202" i="1" s="1"/>
  <c r="H201" i="1"/>
  <c r="J201" i="1" s="1"/>
  <c r="H200" i="1"/>
  <c r="J200" i="1" s="1"/>
  <c r="H199" i="1"/>
  <c r="J199" i="1" s="1"/>
  <c r="H198" i="1"/>
  <c r="J198" i="1" s="1"/>
  <c r="H197" i="1"/>
  <c r="J197" i="1" s="1"/>
  <c r="H196" i="1"/>
  <c r="J196" i="1" s="1"/>
  <c r="H195" i="1"/>
  <c r="J195" i="1" s="1"/>
  <c r="H194" i="1"/>
  <c r="J194" i="1" s="1"/>
  <c r="H193" i="1"/>
  <c r="J193" i="1" s="1"/>
  <c r="H192" i="1"/>
  <c r="J192" i="1" s="1"/>
  <c r="H191" i="1"/>
  <c r="J191" i="1" s="1"/>
  <c r="J190" i="1"/>
  <c r="H190" i="1"/>
  <c r="H189" i="1"/>
  <c r="J189" i="1" s="1"/>
  <c r="H188" i="1"/>
  <c r="J188" i="1" s="1"/>
  <c r="H187" i="1"/>
  <c r="J187" i="1" s="1"/>
  <c r="H186" i="1"/>
  <c r="J186" i="1" s="1"/>
  <c r="H185" i="1"/>
  <c r="J185" i="1" s="1"/>
  <c r="H184" i="1"/>
  <c r="J184" i="1" s="1"/>
  <c r="H183" i="1"/>
  <c r="J183" i="1" s="1"/>
  <c r="H182" i="1"/>
  <c r="J182" i="1" s="1"/>
  <c r="H181" i="1"/>
  <c r="J181" i="1" s="1"/>
  <c r="H180" i="1"/>
  <c r="J180" i="1" s="1"/>
  <c r="H179" i="1"/>
  <c r="J179" i="1" s="1"/>
  <c r="H178" i="1"/>
  <c r="J178" i="1" s="1"/>
  <c r="H177" i="1"/>
  <c r="J177" i="1" s="1"/>
  <c r="H176" i="1"/>
  <c r="J176" i="1" s="1"/>
  <c r="H175" i="1"/>
  <c r="J175" i="1" s="1"/>
  <c r="H174" i="1"/>
  <c r="J174" i="1" s="1"/>
  <c r="J173" i="1"/>
  <c r="H173" i="1"/>
  <c r="H172" i="1"/>
  <c r="J172" i="1" s="1"/>
  <c r="H171" i="1"/>
  <c r="J171" i="1" s="1"/>
  <c r="H170" i="1"/>
  <c r="J170" i="1" s="1"/>
  <c r="H169" i="1"/>
  <c r="J169" i="1" s="1"/>
  <c r="H168" i="1"/>
  <c r="J168" i="1" s="1"/>
  <c r="H167" i="1"/>
  <c r="J167" i="1" s="1"/>
  <c r="J166" i="1"/>
  <c r="H166" i="1"/>
  <c r="H165" i="1"/>
  <c r="J165" i="1" s="1"/>
  <c r="H164" i="1"/>
  <c r="J164" i="1" s="1"/>
  <c r="H163" i="1"/>
  <c r="J163" i="1" s="1"/>
  <c r="H162" i="1"/>
  <c r="J162" i="1" s="1"/>
  <c r="H161" i="1"/>
  <c r="J161" i="1" s="1"/>
  <c r="H160" i="1"/>
  <c r="J160" i="1" s="1"/>
  <c r="H159" i="1"/>
  <c r="J159" i="1" s="1"/>
  <c r="H158" i="1"/>
  <c r="J158" i="1" s="1"/>
  <c r="H157" i="1"/>
  <c r="J157" i="1" s="1"/>
  <c r="H156" i="1"/>
  <c r="J156" i="1" s="1"/>
  <c r="H155" i="1"/>
  <c r="J155" i="1" s="1"/>
  <c r="H154" i="1"/>
  <c r="J154" i="1" s="1"/>
  <c r="H153" i="1"/>
  <c r="J153" i="1" s="1"/>
  <c r="H152" i="1"/>
  <c r="J152" i="1" s="1"/>
  <c r="H151" i="1"/>
  <c r="J151" i="1" s="1"/>
  <c r="H150" i="1"/>
  <c r="J150" i="1" s="1"/>
  <c r="H149" i="1"/>
  <c r="J149" i="1" s="1"/>
  <c r="H148" i="1"/>
  <c r="J148" i="1" s="1"/>
  <c r="H147" i="1"/>
  <c r="J147" i="1" s="1"/>
  <c r="H146" i="1"/>
  <c r="J146" i="1" s="1"/>
  <c r="H145" i="1"/>
  <c r="J145" i="1" s="1"/>
  <c r="H144" i="1"/>
  <c r="J144" i="1" s="1"/>
  <c r="H143" i="1"/>
  <c r="J143" i="1" s="1"/>
  <c r="H142" i="1"/>
  <c r="J142" i="1" s="1"/>
  <c r="H141" i="1"/>
  <c r="J141" i="1" s="1"/>
  <c r="J140" i="1"/>
  <c r="H140" i="1"/>
  <c r="H139" i="1"/>
  <c r="J139" i="1" s="1"/>
  <c r="H138" i="1"/>
  <c r="J138" i="1" s="1"/>
  <c r="H137" i="1"/>
  <c r="J137" i="1" s="1"/>
  <c r="H136" i="1"/>
  <c r="J136" i="1" s="1"/>
  <c r="H135" i="1"/>
  <c r="J135" i="1" s="1"/>
  <c r="H134" i="1"/>
  <c r="J134" i="1" s="1"/>
  <c r="H133" i="1"/>
  <c r="J133" i="1" s="1"/>
  <c r="H132" i="1"/>
  <c r="J132" i="1" s="1"/>
  <c r="H131" i="1"/>
  <c r="J131" i="1" s="1"/>
  <c r="H130" i="1"/>
  <c r="J130" i="1" s="1"/>
  <c r="H129" i="1"/>
  <c r="J129" i="1" s="1"/>
  <c r="H128" i="1"/>
  <c r="J128" i="1" s="1"/>
  <c r="H127" i="1"/>
  <c r="J127" i="1" s="1"/>
  <c r="H126" i="1"/>
  <c r="J126" i="1" s="1"/>
  <c r="H125" i="1"/>
  <c r="J125" i="1" s="1"/>
  <c r="H124" i="1"/>
  <c r="J124" i="1" s="1"/>
  <c r="H123" i="1"/>
  <c r="J123" i="1" s="1"/>
  <c r="J122" i="1"/>
  <c r="H122" i="1"/>
  <c r="H121" i="1"/>
  <c r="J121" i="1" s="1"/>
  <c r="H120" i="1"/>
  <c r="J120" i="1" s="1"/>
  <c r="H119" i="1"/>
  <c r="J119" i="1" s="1"/>
  <c r="H118" i="1"/>
  <c r="J118" i="1" s="1"/>
  <c r="H117" i="1"/>
  <c r="J117" i="1" s="1"/>
  <c r="H116" i="1"/>
  <c r="J116" i="1" s="1"/>
  <c r="H115" i="1"/>
  <c r="J115" i="1" s="1"/>
  <c r="H114" i="1"/>
  <c r="J114" i="1" s="1"/>
  <c r="H113" i="1"/>
  <c r="J113" i="1" s="1"/>
  <c r="H112" i="1"/>
  <c r="J112" i="1" s="1"/>
  <c r="H111" i="1"/>
  <c r="J111" i="1" s="1"/>
  <c r="J110" i="1"/>
  <c r="H110" i="1"/>
  <c r="H109" i="1"/>
  <c r="J109" i="1" s="1"/>
  <c r="H108" i="1"/>
  <c r="J108" i="1" s="1"/>
  <c r="H107" i="1"/>
  <c r="J107" i="1" s="1"/>
  <c r="H106" i="1"/>
  <c r="J106" i="1" s="1"/>
  <c r="H105" i="1"/>
  <c r="J105" i="1" s="1"/>
  <c r="H104" i="1"/>
  <c r="J104" i="1" s="1"/>
  <c r="H103" i="1"/>
  <c r="J103" i="1" s="1"/>
  <c r="H102" i="1"/>
  <c r="J102" i="1" s="1"/>
  <c r="H101" i="1"/>
  <c r="J101" i="1" s="1"/>
  <c r="H100" i="1"/>
  <c r="J100" i="1" s="1"/>
  <c r="H99" i="1"/>
  <c r="J99" i="1" s="1"/>
  <c r="H98" i="1"/>
  <c r="J98" i="1" s="1"/>
  <c r="H97" i="1"/>
  <c r="J97" i="1" s="1"/>
  <c r="H96" i="1"/>
  <c r="J96" i="1" s="1"/>
  <c r="H95" i="1"/>
  <c r="J95" i="1" s="1"/>
  <c r="H94" i="1"/>
  <c r="J94" i="1" s="1"/>
  <c r="J93" i="1"/>
  <c r="H93" i="1"/>
  <c r="H92" i="1"/>
  <c r="J92" i="1" s="1"/>
  <c r="H91" i="1"/>
  <c r="J91" i="1" s="1"/>
  <c r="H90" i="1"/>
  <c r="J90" i="1" s="1"/>
  <c r="H89" i="1"/>
  <c r="J89" i="1" s="1"/>
  <c r="H88" i="1"/>
  <c r="J88" i="1" s="1"/>
  <c r="H87" i="1"/>
  <c r="J87" i="1" s="1"/>
  <c r="H86" i="1"/>
  <c r="J86" i="1" s="1"/>
  <c r="H85" i="1"/>
  <c r="J85" i="1" s="1"/>
  <c r="H84" i="1"/>
  <c r="J84" i="1" s="1"/>
  <c r="H83" i="1"/>
  <c r="J83" i="1" s="1"/>
  <c r="H82" i="1"/>
  <c r="J82" i="1" s="1"/>
  <c r="H81" i="1"/>
  <c r="J81" i="1" s="1"/>
  <c r="H80" i="1"/>
  <c r="J80" i="1" s="1"/>
  <c r="H79" i="1"/>
  <c r="J79" i="1" s="1"/>
  <c r="H78" i="1"/>
  <c r="J78" i="1" s="1"/>
  <c r="H77" i="1"/>
  <c r="J77" i="1" s="1"/>
  <c r="J76" i="1"/>
  <c r="H76" i="1"/>
  <c r="H75" i="1"/>
  <c r="J75" i="1" s="1"/>
  <c r="H74" i="1"/>
  <c r="J74" i="1" s="1"/>
  <c r="H73" i="1"/>
  <c r="J73" i="1" s="1"/>
  <c r="H72" i="1"/>
  <c r="J72" i="1" s="1"/>
  <c r="H71" i="1"/>
  <c r="J71" i="1" s="1"/>
  <c r="H70" i="1"/>
  <c r="J70" i="1" s="1"/>
  <c r="H69" i="1"/>
  <c r="J69" i="1" s="1"/>
  <c r="H68" i="1"/>
  <c r="J68" i="1" s="1"/>
  <c r="H67" i="1"/>
  <c r="J67" i="1" s="1"/>
  <c r="H66" i="1"/>
  <c r="J66" i="1" s="1"/>
  <c r="H65" i="1"/>
  <c r="J65" i="1" s="1"/>
  <c r="H64" i="1"/>
  <c r="J64" i="1" s="1"/>
  <c r="H63" i="1"/>
  <c r="J63" i="1" s="1"/>
  <c r="H62" i="1"/>
  <c r="J62" i="1" s="1"/>
  <c r="H61" i="1"/>
  <c r="J61" i="1" s="1"/>
  <c r="H60" i="1"/>
  <c r="J60" i="1" s="1"/>
  <c r="H59" i="1"/>
  <c r="J59" i="1" s="1"/>
  <c r="H58" i="1"/>
  <c r="J58" i="1" s="1"/>
  <c r="H57" i="1"/>
  <c r="J57" i="1" s="1"/>
  <c r="H56" i="1"/>
  <c r="J56" i="1" s="1"/>
  <c r="H55" i="1"/>
  <c r="J55" i="1" s="1"/>
  <c r="H54" i="1"/>
  <c r="J54" i="1" s="1"/>
  <c r="H53" i="1"/>
  <c r="J53" i="1" s="1"/>
  <c r="H52" i="1"/>
  <c r="J52" i="1" s="1"/>
  <c r="H51" i="1"/>
  <c r="J51" i="1" s="1"/>
  <c r="H50" i="1"/>
  <c r="J50" i="1" s="1"/>
  <c r="J49" i="1"/>
  <c r="H49" i="1"/>
  <c r="H48" i="1"/>
  <c r="J48" i="1" s="1"/>
  <c r="H47" i="1"/>
  <c r="J47" i="1" s="1"/>
  <c r="H46" i="1"/>
  <c r="J46" i="1" s="1"/>
  <c r="H45" i="1"/>
  <c r="J45" i="1" s="1"/>
  <c r="H44" i="1"/>
  <c r="J44" i="1" s="1"/>
  <c r="H43" i="1"/>
  <c r="J43" i="1" s="1"/>
  <c r="H42" i="1"/>
  <c r="J42" i="1" s="1"/>
  <c r="H41" i="1"/>
  <c r="J41" i="1" s="1"/>
  <c r="H40" i="1"/>
  <c r="J40" i="1" s="1"/>
  <c r="H39" i="1"/>
  <c r="J39" i="1" s="1"/>
  <c r="H38" i="1"/>
  <c r="J38" i="1" s="1"/>
  <c r="H37" i="1"/>
  <c r="J37" i="1" s="1"/>
  <c r="H36" i="1"/>
  <c r="J36" i="1" s="1"/>
  <c r="H35" i="1"/>
  <c r="J35" i="1" s="1"/>
  <c r="H34" i="1"/>
  <c r="J34" i="1" s="1"/>
  <c r="J33" i="1"/>
  <c r="J32" i="1"/>
  <c r="H32" i="1"/>
  <c r="J31" i="1"/>
  <c r="H30" i="1"/>
  <c r="J30" i="1" s="1"/>
  <c r="H29" i="1"/>
  <c r="J29" i="1" s="1"/>
  <c r="H28" i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H11" i="1"/>
  <c r="J11" i="1" s="1"/>
  <c r="H10" i="1"/>
  <c r="J10" i="1" s="1"/>
  <c r="H9" i="1"/>
  <c r="J9" i="1" s="1"/>
  <c r="H8" i="1"/>
  <c r="J8" i="1" s="1"/>
  <c r="H7" i="1"/>
  <c r="J7" i="1" s="1"/>
  <c r="H6" i="1"/>
  <c r="J6" i="1" s="1"/>
  <c r="H5" i="1"/>
  <c r="J5" i="1" s="1"/>
  <c r="H4" i="1"/>
  <c r="J4" i="1" s="1"/>
  <c r="H361" i="1" l="1"/>
  <c r="J361" i="1" s="1"/>
  <c r="H362" i="1"/>
  <c r="J362" i="1" s="1"/>
</calcChain>
</file>

<file path=xl/sharedStrings.xml><?xml version="1.0" encoding="utf-8"?>
<sst xmlns="http://schemas.openxmlformats.org/spreadsheetml/2006/main" count="716" uniqueCount="242">
  <si>
    <t>EXPEDIENTE</t>
  </si>
  <si>
    <t>PROMOTOR "TÍTULO"</t>
  </si>
  <si>
    <t>COFINANCIADO</t>
  </si>
  <si>
    <t>ADICIONAL</t>
  </si>
  <si>
    <t>Total público</t>
  </si>
  <si>
    <t>Privado</t>
  </si>
  <si>
    <t>Total</t>
  </si>
  <si>
    <t>Productivo/No productivo</t>
  </si>
  <si>
    <t>FEADER</t>
  </si>
  <si>
    <t>Central</t>
  </si>
  <si>
    <t>C.A.</t>
  </si>
  <si>
    <t>C. A.adicional</t>
  </si>
  <si>
    <r>
      <t xml:space="preserve">02.400.001 </t>
    </r>
    <r>
      <rPr>
        <sz val="8"/>
        <color rgb="FF00B050"/>
        <rFont val="Arial"/>
        <family val="2"/>
      </rPr>
      <t>FINALIZADO</t>
    </r>
  </si>
  <si>
    <t>ADT CAMPOO LOS VALLES "GTOS. DE FUNC. 2016"</t>
  </si>
  <si>
    <t>Comp.</t>
  </si>
  <si>
    <t>N.P.</t>
  </si>
  <si>
    <t>Certi.</t>
  </si>
  <si>
    <t>Pagado</t>
  </si>
  <si>
    <r>
      <t xml:space="preserve">2.233.002 </t>
    </r>
    <r>
      <rPr>
        <sz val="8"/>
        <color rgb="FF00B050"/>
        <rFont val="Arial"/>
        <family val="2"/>
      </rPr>
      <t>FINALIZADO</t>
    </r>
  </si>
  <si>
    <t>RUVALTEJADA, S.L.  "ADQUISICIÓN DE EMPACADORA GIGANTE"</t>
  </si>
  <si>
    <t>P.</t>
  </si>
  <si>
    <r>
      <t xml:space="preserve">2.233.003 </t>
    </r>
    <r>
      <rPr>
        <sz val="8"/>
        <color rgb="FF00B050"/>
        <rFont val="Arial"/>
        <family val="2"/>
      </rPr>
      <t>FINALIZADO</t>
    </r>
  </si>
  <si>
    <t>MECANICA BRAÑOSERA, S.L. "MAQU.SECTOR AUROMOCION ALTA PRECISION (FRESADO Y ELECTROEROSION)"</t>
  </si>
  <si>
    <r>
      <t xml:space="preserve">2.233.004 </t>
    </r>
    <r>
      <rPr>
        <sz val="8"/>
        <color rgb="FF00B050"/>
        <rFont val="Arial"/>
        <family val="2"/>
      </rPr>
      <t>FINALIZADO</t>
    </r>
  </si>
  <si>
    <t>GANADOS PUENTE, S.L.U. "DIVERSIFICACION DE SERVICIOS: ADQUISICIÓN DE MAQUINARIA"</t>
  </si>
  <si>
    <r>
      <t xml:space="preserve">2.400.005 </t>
    </r>
    <r>
      <rPr>
        <sz val="8"/>
        <color rgb="FF00B050"/>
        <rFont val="Arial"/>
        <family val="2"/>
      </rPr>
      <t>FINALIZADO</t>
    </r>
  </si>
  <si>
    <t>ADT CAMPOO LOS VALLES "GTOS. DE FUNCIONAMIENTO 01/12/2016 al 31/12/2017"</t>
  </si>
  <si>
    <r>
      <t xml:space="preserve">2.233.006 </t>
    </r>
    <r>
      <rPr>
        <sz val="8"/>
        <color rgb="FF00B050"/>
        <rFont val="Arial"/>
        <family val="2"/>
      </rPr>
      <t>FINALIZADO</t>
    </r>
  </si>
  <si>
    <t>DAVID FERNANDEZ ARNAIZ "ADQUISICIÓN DE RETROEXCAVADORA"</t>
  </si>
  <si>
    <r>
      <t xml:space="preserve">2.233.007 </t>
    </r>
    <r>
      <rPr>
        <sz val="8"/>
        <color rgb="FF00B050"/>
        <rFont val="Arial"/>
        <family val="2"/>
      </rPr>
      <t>FINALIZADO</t>
    </r>
  </si>
  <si>
    <t>Mª MERCEDES GARCIA ORTEGA "REHABILITACIÓN DE EDIFICIO PARA ALOJAMIENTO RURAL"</t>
  </si>
  <si>
    <r>
      <t xml:space="preserve">2.233.008 </t>
    </r>
    <r>
      <rPr>
        <sz val="8"/>
        <color rgb="FF00B050"/>
        <rFont val="Arial"/>
        <family val="2"/>
      </rPr>
      <t>FINALIZADO</t>
    </r>
  </si>
  <si>
    <t>ESTER GUTIERREZ GARCIA "EQUIPO PARA CENTRO DE FISIOTERAPIA"</t>
  </si>
  <si>
    <r>
      <t xml:space="preserve">2.233.009       </t>
    </r>
    <r>
      <rPr>
        <sz val="8"/>
        <color rgb="FF00B050"/>
        <rFont val="Arial"/>
        <family val="2"/>
      </rPr>
      <t>FINALIZADO</t>
    </r>
  </si>
  <si>
    <t>Mª TERESA NAVAMUEL SECO "REHABIL. DEL BALNEARIO DE FONTIBRE PARA ALOJAMIENTO RURAL CON SPA"</t>
  </si>
  <si>
    <r>
      <t xml:space="preserve">2.233.010      </t>
    </r>
    <r>
      <rPr>
        <sz val="8"/>
        <color rgb="FF00B050"/>
        <rFont val="Arial"/>
        <family val="2"/>
      </rPr>
      <t>FINALIZADO</t>
    </r>
  </si>
  <si>
    <t>ORLANDO DIEZ RAMIREZ "E-BIKES ALTO BESAYA"</t>
  </si>
  <si>
    <r>
      <t xml:space="preserve">2.233.011 </t>
    </r>
    <r>
      <rPr>
        <sz val="8"/>
        <color rgb="FF00B050"/>
        <rFont val="Arial"/>
        <family val="2"/>
      </rPr>
      <t>FINALIZADO</t>
    </r>
  </si>
  <si>
    <t>Mª DE LAS NIEVES PUENTE CASTILLO "EQUIPAMIENTO PARA RESTAURANTE"</t>
  </si>
  <si>
    <r>
      <t xml:space="preserve">2.240.013    </t>
    </r>
    <r>
      <rPr>
        <sz val="8"/>
        <color rgb="FF00B050"/>
        <rFont val="Arial"/>
        <family val="2"/>
      </rPr>
      <t>FINALIZADO</t>
    </r>
  </si>
  <si>
    <t>AYTO. DE VALDEPRADO DEL RIO "RED DE ACCESO DE TELECOMUNICACIONES"</t>
  </si>
  <si>
    <r>
      <t xml:space="preserve">2.233.014 </t>
    </r>
    <r>
      <rPr>
        <sz val="8"/>
        <color rgb="FF00B050"/>
        <rFont val="Arial"/>
        <family val="2"/>
      </rPr>
      <t>FINALIZADO</t>
    </r>
  </si>
  <si>
    <t>MANUEL ANGEL FERNANDEZ GUTIÉRREZ "ADQUISICIÓN DE RETROEXCAVADORA"</t>
  </si>
  <si>
    <r>
      <t xml:space="preserve">2.233.015 </t>
    </r>
    <r>
      <rPr>
        <sz val="8"/>
        <color rgb="FF00B050"/>
        <rFont val="Arial"/>
        <family val="2"/>
      </rPr>
      <t>FINALIZADO</t>
    </r>
  </si>
  <si>
    <t>TALLERES AUTOCAMPOO, S.C. "AMPLIACIÓN DE MAQUINARIA PARA TALLER"</t>
  </si>
  <si>
    <r>
      <t xml:space="preserve">2.233.016      </t>
    </r>
    <r>
      <rPr>
        <sz val="8"/>
        <color theme="9"/>
        <rFont val="Arial"/>
        <family val="2"/>
      </rPr>
      <t xml:space="preserve"> </t>
    </r>
    <r>
      <rPr>
        <sz val="8"/>
        <color rgb="FF00B050"/>
        <rFont val="Arial"/>
        <family val="2"/>
      </rPr>
      <t>FINALIZADO</t>
    </r>
  </si>
  <si>
    <t>MYSCON LEISURE, S. L. "REFORMA Y AMPLIACIÓN DE ESTABLECIMIENTO TURÍSTICO"</t>
  </si>
  <si>
    <r>
      <t xml:space="preserve">2.233.017      </t>
    </r>
    <r>
      <rPr>
        <sz val="8"/>
        <color theme="9"/>
        <rFont val="Arial"/>
        <family val="2"/>
      </rPr>
      <t xml:space="preserve"> </t>
    </r>
    <r>
      <rPr>
        <sz val="8"/>
        <color rgb="FF00B050"/>
        <rFont val="Arial"/>
        <family val="2"/>
      </rPr>
      <t>FINALIZADO</t>
    </r>
  </si>
  <si>
    <t>ANA CISNEROS FERNÁNDEZ "REHABILITACIÓN DE INMUEBLE PARA TURISMO RURAL"</t>
  </si>
  <si>
    <r>
      <t>2.233.018</t>
    </r>
    <r>
      <rPr>
        <sz val="8"/>
        <color rgb="FF00B050"/>
        <rFont val="Arial"/>
        <family val="2"/>
      </rPr>
      <t xml:space="preserve"> FINALIZADO</t>
    </r>
  </si>
  <si>
    <t>MANUEL GONZÁLEZ SANTOS "ADQUISICIÓN DE VARIAS MÁQUINAS PARA TALLER DE AUTOMOCIÓN"</t>
  </si>
  <si>
    <r>
      <t xml:space="preserve">2.233.019 </t>
    </r>
    <r>
      <rPr>
        <sz val="8"/>
        <color rgb="FF00B050"/>
        <rFont val="Arial"/>
        <family val="2"/>
      </rPr>
      <t>FINALIZADO</t>
    </r>
  </si>
  <si>
    <t>MECANICA BRAÑOSERA, S.L. "ADQUISICIÓN MAQUINARIA ALTA PRECISIÓN (Sector aeronáutico/automoción)"</t>
  </si>
  <si>
    <r>
      <t xml:space="preserve">2.233.020 </t>
    </r>
    <r>
      <rPr>
        <sz val="8"/>
        <color rgb="FF00B050"/>
        <rFont val="Arial"/>
        <family val="2"/>
      </rPr>
      <t>FINALIZADO</t>
    </r>
  </si>
  <si>
    <t>MANUEL GONZÁLEZ SANTOS "ADQUISICIÓN DE FRENÓMETRO"</t>
  </si>
  <si>
    <r>
      <t xml:space="preserve">2.240.021        </t>
    </r>
    <r>
      <rPr>
        <sz val="8"/>
        <color rgb="FF00B050"/>
        <rFont val="Arial"/>
        <family val="2"/>
      </rPr>
      <t>FINALIZADO</t>
    </r>
  </si>
  <si>
    <t>ASOC. AMIG. DEL FERROC. DE MATAPORQUERA "PUESTA EN VALOR MAT. FERROVIARIO"</t>
  </si>
  <si>
    <r>
      <t xml:space="preserve">2.233.022 </t>
    </r>
    <r>
      <rPr>
        <sz val="8"/>
        <color rgb="FF00B050"/>
        <rFont val="Arial"/>
        <family val="2"/>
      </rPr>
      <t>FINALIZADO</t>
    </r>
  </si>
  <si>
    <t>ASGARD HOME, S. L. "MANIPULADOR TELESCÓPICO MANITOU"</t>
  </si>
  <si>
    <r>
      <t xml:space="preserve">2.233.023    </t>
    </r>
    <r>
      <rPr>
        <sz val="8"/>
        <color rgb="FF00B050"/>
        <rFont val="Arial"/>
        <family val="2"/>
      </rPr>
      <t xml:space="preserve"> FINALIZADO</t>
    </r>
  </si>
  <si>
    <t>CESAR BRANCHADELL CEBALLOS "AMPLIAC. MAQU. PARA EMPRESA DE SERVICIOS AGRICOLAS Y FORESTALES"</t>
  </si>
  <si>
    <r>
      <t xml:space="preserve">2.233.024 </t>
    </r>
    <r>
      <rPr>
        <sz val="8"/>
        <color rgb="FF00B050"/>
        <rFont val="Arial"/>
        <family val="2"/>
      </rPr>
      <t>FINALIZADO</t>
    </r>
  </si>
  <si>
    <t>CASIMIRO PEÑA CUEVAS "AMPLIACIÓN DE MAQUINARIA PARA TRABAJOS AGROAMBIENTALES"</t>
  </si>
  <si>
    <r>
      <t xml:space="preserve">2.240.025 </t>
    </r>
    <r>
      <rPr>
        <sz val="8"/>
        <color rgb="FF00B050"/>
        <rFont val="Arial"/>
        <family val="2"/>
      </rPr>
      <t>FINALIZADO</t>
    </r>
  </si>
  <si>
    <t>AYTO DE MOLLEDO "DINAMIZACION DEL TURISMO CULTURAL EN EL T.M. DE MOLLEDO"</t>
  </si>
  <si>
    <r>
      <t xml:space="preserve">2.233.027 </t>
    </r>
    <r>
      <rPr>
        <sz val="8"/>
        <color rgb="FF00B050"/>
        <rFont val="Arial"/>
        <family val="2"/>
      </rPr>
      <t>FINALIZADO</t>
    </r>
  </si>
  <si>
    <t>CRISTIAN LAVID COLLANTES "TAXI RURAL ADAPTADO PARA EL MUNICIPIO DE ANIEVAS"</t>
  </si>
  <si>
    <r>
      <t xml:space="preserve">2.400.028       </t>
    </r>
    <r>
      <rPr>
        <sz val="8"/>
        <color rgb="FF00B050"/>
        <rFont val="Arial"/>
        <family val="2"/>
      </rPr>
      <t>FINALIZADO</t>
    </r>
  </si>
  <si>
    <t>ADT CAMPOO LOS VALLES "GASTOS DE FUNCIONAMIENTO 2018"</t>
  </si>
  <si>
    <r>
      <t xml:space="preserve">2.240.029 </t>
    </r>
    <r>
      <rPr>
        <sz val="8"/>
        <color rgb="FF00B050"/>
        <rFont val="Arial"/>
        <family val="2"/>
      </rPr>
      <t>FINALIZADO</t>
    </r>
  </si>
  <si>
    <t>AYTO. DE BÁRCENA DE PIE DE CONCHA "MEJORA Y EFICIENC. ENERGÉTICA ALUMBRADO PUBL.PUEBLO DE BÁRCENA"</t>
  </si>
  <si>
    <r>
      <t xml:space="preserve">2.240.030        </t>
    </r>
    <r>
      <rPr>
        <sz val="8"/>
        <color rgb="FF00B050"/>
        <rFont val="Arial"/>
        <family val="2"/>
      </rPr>
      <t xml:space="preserve"> FINALIZADO</t>
    </r>
  </si>
  <si>
    <t>ASOC. CULT. Y DEPOR. PEÑA JOYANCÓN "ADQUISICIÓN DE CARPA PARA REALIZACIÓN DE EVENTOS"</t>
  </si>
  <si>
    <r>
      <t xml:space="preserve">2.233.032 </t>
    </r>
    <r>
      <rPr>
        <sz val="8"/>
        <color rgb="FF00B050"/>
        <rFont val="Arial"/>
        <family val="2"/>
      </rPr>
      <t>FINALIZADO</t>
    </r>
  </si>
  <si>
    <t>CONSTRUCCIONES TRESTESE, S. L. "ADQUISICIÓN DE MAQUINA TAKEUCHI"</t>
  </si>
  <si>
    <r>
      <t xml:space="preserve">2.231.033        </t>
    </r>
    <r>
      <rPr>
        <sz val="8"/>
        <color rgb="FF00B050"/>
        <rFont val="Arial"/>
        <family val="2"/>
      </rPr>
      <t>FINALIZADO</t>
    </r>
  </si>
  <si>
    <t>VERÓNICA GUILLÉN GONZÁLEZ "CREACIÓN DE EMPRESA DE LIMPIEZAS"</t>
  </si>
  <si>
    <r>
      <t xml:space="preserve">2.233.034         </t>
    </r>
    <r>
      <rPr>
        <sz val="8"/>
        <color rgb="FF00B050"/>
        <rFont val="Arial"/>
        <family val="2"/>
      </rPr>
      <t xml:space="preserve"> FINALIZADO</t>
    </r>
  </si>
  <si>
    <t>SANDRA LÓPEZ LLAVE "REFORMA DE INMUEBLE EN PARACUELLES PARA ALOJAMIENTO RURAL"</t>
  </si>
  <si>
    <r>
      <t xml:space="preserve">2.240.035          </t>
    </r>
    <r>
      <rPr>
        <sz val="8"/>
        <color rgb="FF00B050"/>
        <rFont val="Arial"/>
        <family val="2"/>
      </rPr>
      <t>FINALIZADO</t>
    </r>
  </si>
  <si>
    <t>CLUB DEPORTIVO ELEMENTAL ESTELAS ROSAS "ADQUISICIÓN DE BARCO DRAGÓN Y EMBARCACIÓN"</t>
  </si>
  <si>
    <r>
      <t xml:space="preserve">2.233.038        </t>
    </r>
    <r>
      <rPr>
        <sz val="8"/>
        <color rgb="FF00B050"/>
        <rFont val="Arial"/>
        <family val="2"/>
      </rPr>
      <t xml:space="preserve"> FINALIZADO</t>
    </r>
  </si>
  <si>
    <t>ALBERGUE DE CORCONTE, SL "NUEVAS INSTALACIONES EN EL ALBERGUE DE CORCONTE"</t>
  </si>
  <si>
    <r>
      <t xml:space="preserve">2.240.039         </t>
    </r>
    <r>
      <rPr>
        <sz val="8"/>
        <color rgb="FF00B050"/>
        <rFont val="Arial"/>
        <family val="2"/>
      </rPr>
      <t xml:space="preserve"> FINALIZADO</t>
    </r>
  </si>
  <si>
    <t>AYTO. DE PESQUERA "TRACTOR MULTIUSOS"</t>
  </si>
  <si>
    <r>
      <t xml:space="preserve">2.233.040         </t>
    </r>
    <r>
      <rPr>
        <sz val="8"/>
        <color rgb="FF00B050"/>
        <rFont val="Arial"/>
        <family val="2"/>
      </rPr>
      <t>FINALIZADO</t>
    </r>
  </si>
  <si>
    <t>CARLOS JAVIER FUENTES GONZÁLEZ "MAQUINARIA PARA EMPRESA DE JARDINERÍA"</t>
  </si>
  <si>
    <r>
      <t xml:space="preserve">2.233.043         </t>
    </r>
    <r>
      <rPr>
        <sz val="8"/>
        <color rgb="FF00B050"/>
        <rFont val="Arial"/>
        <family val="2"/>
      </rPr>
      <t>FINALIZADO</t>
    </r>
  </si>
  <si>
    <t>PEDRO JOSÉ GUTIÉRREZ ARROYO "REHABILITACIÓN DE EDIFICIO PARA VIVIENDA DE TURISMO RURAL"</t>
  </si>
  <si>
    <r>
      <t xml:space="preserve">2.233.044         </t>
    </r>
    <r>
      <rPr>
        <sz val="8"/>
        <color rgb="FF00B050"/>
        <rFont val="Arial"/>
        <family val="2"/>
      </rPr>
      <t>FINALIZADO</t>
    </r>
  </si>
  <si>
    <t>DIMAS SKI, S. L. "ADQUISICIÓN DE MATERIAL DEPORTIVO PARA LA PRACTICA DE ESQUÍ Y SNOWBOARD"</t>
  </si>
  <si>
    <r>
      <t xml:space="preserve">2.233.047           </t>
    </r>
    <r>
      <rPr>
        <sz val="8"/>
        <color rgb="FF00B050"/>
        <rFont val="Arial"/>
        <family val="2"/>
      </rPr>
      <t>FINALIZADO</t>
    </r>
  </si>
  <si>
    <t>JUAN MARTÍNEZ GARCÍA "BICICLETAS DE MONTAÑA BULTACO"</t>
  </si>
  <si>
    <r>
      <t xml:space="preserve">2.233.048          </t>
    </r>
    <r>
      <rPr>
        <sz val="8"/>
        <color rgb="FF00B050"/>
        <rFont val="Arial"/>
        <family val="2"/>
      </rPr>
      <t>FINALIZADO</t>
    </r>
  </si>
  <si>
    <t>ANGEL RABAGO GARCÍA "APERTURA DE CAMPAMENTO TURÍSTICO"</t>
  </si>
  <si>
    <r>
      <t xml:space="preserve">2.240.049       </t>
    </r>
    <r>
      <rPr>
        <sz val="8"/>
        <color rgb="FF00B050"/>
        <rFont val="Arial"/>
        <family val="2"/>
      </rPr>
      <t xml:space="preserve"> FINALIZADO</t>
    </r>
  </si>
  <si>
    <t>ADT CAMPOO LOS VALLES "CALZADA ROMANA DEL BESAYA, RUTA ACCESIBLE Y CARDIOPROTEGIDA"</t>
  </si>
  <si>
    <r>
      <t xml:space="preserve">2.233.050           </t>
    </r>
    <r>
      <rPr>
        <sz val="8"/>
        <color rgb="FF00B050"/>
        <rFont val="Arial"/>
        <family val="2"/>
      </rPr>
      <t>FINALIZADO</t>
    </r>
  </si>
  <si>
    <t>VELAND AISLAMIENTOS REFRACTARIOS, S. L.</t>
  </si>
  <si>
    <r>
      <t xml:space="preserve">2.233.051          </t>
    </r>
    <r>
      <rPr>
        <sz val="8"/>
        <color rgb="FF00B050"/>
        <rFont val="Arial"/>
        <family val="2"/>
      </rPr>
      <t xml:space="preserve">  FINALIZADO</t>
    </r>
  </si>
  <si>
    <t xml:space="preserve">S.I. DE TURISMO Y DEPORTE H2UR, S.L. "EQUIP., MAT. DEPOR. Y VEHICULO EMPRESA TURISMO ACTIVO" </t>
  </si>
  <si>
    <r>
      <t xml:space="preserve">2.233.052        </t>
    </r>
    <r>
      <rPr>
        <sz val="8"/>
        <color rgb="FF00B050"/>
        <rFont val="Arial"/>
        <family val="2"/>
      </rPr>
      <t xml:space="preserve"> FINALIZADO</t>
    </r>
  </si>
  <si>
    <t>TCE DISEÑO Y FORMACIÓN, S.L. "AMPLIACIÓN DE CASA RURAL LA COVA"</t>
  </si>
  <si>
    <r>
      <t xml:space="preserve">2.240.055             </t>
    </r>
    <r>
      <rPr>
        <sz val="8"/>
        <color rgb="FF00B050"/>
        <rFont val="Arial"/>
        <family val="2"/>
      </rPr>
      <t>FINALIZADO</t>
    </r>
  </si>
  <si>
    <t>AYTO. CAMPOO DE ENMEDIO "REHAB./AMPLIAC. CASA CAMINEROS PARA CENTRO DE LA JUVENTUD"</t>
  </si>
  <si>
    <t>OSCAR MARTÍN RUÍZ CAYÓN "CONSTR. DE ECO-EDIFICIO EN BRAÑAVIEJA PARA LA FABRICACIÓN DE NIVEX"</t>
  </si>
  <si>
    <r>
      <t xml:space="preserve">2.233.057          </t>
    </r>
    <r>
      <rPr>
        <sz val="8"/>
        <color rgb="FF00B050"/>
        <rFont val="Arial"/>
        <family val="2"/>
      </rPr>
      <t xml:space="preserve"> FINALIZADO</t>
    </r>
  </si>
  <si>
    <t>MYSCON LEISURE, S. L. "REFORMA DE EDIFICIO PARA ALOJAMIENTO RURAL"</t>
  </si>
  <si>
    <r>
      <t xml:space="preserve">2.233.058        </t>
    </r>
    <r>
      <rPr>
        <sz val="8"/>
        <color rgb="FF00B050"/>
        <rFont val="Arial"/>
        <family val="2"/>
      </rPr>
      <t xml:space="preserve"> FINALIZADO</t>
    </r>
  </si>
  <si>
    <t>RECUPERACIONES REICAL, S. L. U. "AMPLIACIÓN DE INSTALACIONES EN EMPRESA DE RECICLADOS"</t>
  </si>
  <si>
    <r>
      <t xml:space="preserve">2.233.059       </t>
    </r>
    <r>
      <rPr>
        <sz val="8"/>
        <color rgb="FF00B050"/>
        <rFont val="Arial"/>
        <family val="2"/>
      </rPr>
      <t>FINALIZADO</t>
    </r>
  </si>
  <si>
    <t>VIRGINIA BOLADO FRÍAS "APARTAMENTOS SANTA OLALLA"</t>
  </si>
  <si>
    <r>
      <t xml:space="preserve">2.250.060      </t>
    </r>
    <r>
      <rPr>
        <sz val="8"/>
        <color rgb="FF00B050"/>
        <rFont val="Arial"/>
        <family val="2"/>
      </rPr>
      <t>FINALIZADO</t>
    </r>
  </si>
  <si>
    <t>ADT CAMPOO LOS VALLES "CARPAS PLEGABLES"</t>
  </si>
  <si>
    <r>
      <t xml:space="preserve">2.233.062        </t>
    </r>
    <r>
      <rPr>
        <sz val="8"/>
        <color rgb="FF00B050"/>
        <rFont val="Arial"/>
        <family val="2"/>
      </rPr>
      <t xml:space="preserve"> FINALIZADO</t>
    </r>
  </si>
  <si>
    <t>MARIA ANGELES MORANTE DIEZ "ADQUISICION DE MAQUINARIA QUITANIEVES"</t>
  </si>
  <si>
    <r>
      <t xml:space="preserve">2.400.063         </t>
    </r>
    <r>
      <rPr>
        <sz val="8"/>
        <color rgb="FF00B050"/>
        <rFont val="Arial"/>
        <family val="2"/>
      </rPr>
      <t>FINALIZADO</t>
    </r>
  </si>
  <si>
    <t>ADT CAMPOO LOS VALLES "GASTOS DE FUNCIONAMIENTO 2019"</t>
  </si>
  <si>
    <r>
      <t xml:space="preserve">2.240.064        </t>
    </r>
    <r>
      <rPr>
        <sz val="8"/>
        <color rgb="FF00B050"/>
        <rFont val="Arial"/>
        <family val="2"/>
      </rPr>
      <t>FINALIZADO</t>
    </r>
  </si>
  <si>
    <t>ASOC. AMIG. DEL FERROC. DE MATAPORQUERA "VALLADO DE ENTORNO MUSEÍSTICO"</t>
  </si>
  <si>
    <r>
      <t xml:space="preserve">2.231.065        </t>
    </r>
    <r>
      <rPr>
        <sz val="8"/>
        <color rgb="FF00B050"/>
        <rFont val="Arial"/>
        <family val="2"/>
      </rPr>
      <t>FINALIZADO</t>
    </r>
  </si>
  <si>
    <t>BEATRIZ FDEZ. JORRIN Y LUCIA FDEZ. JORRIN, S. C. "SUPERMERCADO PROXIM"</t>
  </si>
  <si>
    <r>
      <t xml:space="preserve">2.240.066         </t>
    </r>
    <r>
      <rPr>
        <sz val="8"/>
        <color rgb="FF00B050"/>
        <rFont val="Arial"/>
        <family val="2"/>
      </rPr>
      <t>FINALIZADO</t>
    </r>
  </si>
  <si>
    <t>AYTO. CAMPOO DE YUSO "DOTAC.MOBILIARIO PARA CENTRO TECNOLOGICO DE LA MIEL DE CANTABRIA"</t>
  </si>
  <si>
    <r>
      <t xml:space="preserve">2.233.067        </t>
    </r>
    <r>
      <rPr>
        <sz val="8"/>
        <color rgb="FF00B050"/>
        <rFont val="Arial"/>
        <family val="2"/>
      </rPr>
      <t xml:space="preserve"> FINALIZADO</t>
    </r>
  </si>
  <si>
    <t>CARLOS PEREZ OBREGÓN "ADQUISICION DE MAQUINARIA PARA EMPRESA AGROFORESTAL"</t>
  </si>
  <si>
    <r>
      <rPr>
        <sz val="8"/>
        <rFont val="Arial"/>
        <family val="2"/>
      </rPr>
      <t xml:space="preserve">2.233.068      </t>
    </r>
    <r>
      <rPr>
        <sz val="8"/>
        <color rgb="FF00B050"/>
        <rFont val="Arial"/>
        <family val="2"/>
      </rPr>
      <t>FINALIZADO</t>
    </r>
  </si>
  <si>
    <t>OLGA CACICEDO SÁNCHEZ     "FARMACIA EN LAS ROZAS"</t>
  </si>
  <si>
    <r>
      <t xml:space="preserve">2.233.069        </t>
    </r>
    <r>
      <rPr>
        <sz val="8"/>
        <color rgb="FF00B050"/>
        <rFont val="Arial"/>
        <family val="2"/>
      </rPr>
      <t xml:space="preserve"> FINALIZADO</t>
    </r>
  </si>
  <si>
    <t>ALBERGUE DE CORCONTE, SL "EQUIPAMIENTO Y ADEC. DE INST. PARA COCINA SALUDABLE"</t>
  </si>
  <si>
    <r>
      <t xml:space="preserve">2.240.072         </t>
    </r>
    <r>
      <rPr>
        <sz val="8"/>
        <color rgb="FF00B050"/>
        <rFont val="Arial"/>
        <family val="2"/>
      </rPr>
      <t>FINALIZADO</t>
    </r>
  </si>
  <si>
    <t>AYTO. DE MOLLEDO "PROYECTO PARA MEJORA EFIC. ENERGETICA EN EL ALUMBRADO PUBLICO"</t>
  </si>
  <si>
    <r>
      <t xml:space="preserve">2.233.075      </t>
    </r>
    <r>
      <rPr>
        <sz val="8"/>
        <color rgb="FF00B050"/>
        <rFont val="Arial"/>
        <family val="2"/>
      </rPr>
      <t xml:space="preserve"> FINALIZADO</t>
    </r>
  </si>
  <si>
    <t>PEDRO GONZÁLEZ FERNÁNDEZ, S. L. "BUNGALOWS EN LA POBLACIÓN"</t>
  </si>
  <si>
    <r>
      <t xml:space="preserve">2.233.076        </t>
    </r>
    <r>
      <rPr>
        <sz val="8"/>
        <color rgb="FF00B050"/>
        <rFont val="Arial"/>
        <family val="2"/>
      </rPr>
      <t xml:space="preserve"> FINALIZADO</t>
    </r>
  </si>
  <si>
    <t>E.S. VALLE DE IGUÑA "MAQUINA DE LAVADO AUTOMATICO DE VEHICULOS"</t>
  </si>
  <si>
    <r>
      <t xml:space="preserve">2.233.078        </t>
    </r>
    <r>
      <rPr>
        <sz val="8"/>
        <color rgb="FF00B050"/>
        <rFont val="Arial"/>
        <family val="2"/>
      </rPr>
      <t>FINALIZADO</t>
    </r>
  </si>
  <si>
    <t>DIMAS SKI, S. L. "MATERIAL DEPORTIVO PARA LA PRACTICA DE ESQUÍ Y SNOW"</t>
  </si>
  <si>
    <r>
      <t xml:space="preserve">2.240.079    </t>
    </r>
    <r>
      <rPr>
        <sz val="8"/>
        <color rgb="FF00B050"/>
        <rFont val="Arial"/>
        <family val="2"/>
      </rPr>
      <t xml:space="preserve"> FINALIZADO</t>
    </r>
  </si>
  <si>
    <t>AYTO. DE SANTIURDE DE REINOSA "DESBROZADORA DE BRAZO"</t>
  </si>
  <si>
    <r>
      <t xml:space="preserve">2.233.081             </t>
    </r>
    <r>
      <rPr>
        <sz val="8"/>
        <color rgb="FF00B050"/>
        <rFont val="Arial"/>
        <family val="2"/>
      </rPr>
      <t xml:space="preserve"> FINALIZADO</t>
    </r>
  </si>
  <si>
    <t>Mª VISITACIÓN LÓPEZ RÁBAGO "POSADA RURAL EN NAVEDA"</t>
  </si>
  <si>
    <t>ANGEL RABAGO GARCÍA "LABERINTO DE CAMPOO"</t>
  </si>
  <si>
    <r>
      <t xml:space="preserve">2.240.084      </t>
    </r>
    <r>
      <rPr>
        <sz val="8"/>
        <color rgb="FF00B050"/>
        <rFont val="Arial"/>
        <family val="2"/>
      </rPr>
      <t>FINALIZADO</t>
    </r>
  </si>
  <si>
    <t>MANCOMUNIDAD VALLES DE IGUÑA Y ANIEVAS "ACONDICIONAMIENTO DE AULA EXPOSITIVA"</t>
  </si>
  <si>
    <r>
      <t xml:space="preserve">2.231.086       </t>
    </r>
    <r>
      <rPr>
        <sz val="8"/>
        <color rgb="FF00B050"/>
        <rFont val="Arial"/>
        <family val="2"/>
      </rPr>
      <t xml:space="preserve"> FINALIZADO</t>
    </r>
  </si>
  <si>
    <t>GONZALO MACHO ALONSO "FABRICACIÓN Y COMERCIALIZACIÓN DE QUILLAS DE SURF"</t>
  </si>
  <si>
    <r>
      <t xml:space="preserve">2.400.088          </t>
    </r>
    <r>
      <rPr>
        <sz val="8"/>
        <color rgb="FF00B050"/>
        <rFont val="Arial"/>
        <family val="2"/>
      </rPr>
      <t>FINALIZADO</t>
    </r>
  </si>
  <si>
    <t>ADT CAMPOO LOS VALLES "GASTOS DE FUNCIONAMIENTO 2020"</t>
  </si>
  <si>
    <r>
      <t xml:space="preserve">2.233.089       </t>
    </r>
    <r>
      <rPr>
        <sz val="8"/>
        <color rgb="FF00B050"/>
        <rFont val="Arial"/>
        <family val="2"/>
      </rPr>
      <t xml:space="preserve"> FINALIZADO</t>
    </r>
  </si>
  <si>
    <t>MECÁNICA BRAÑOSERA, SL "MAQU. EÓLICO/AERO ALTA PRECISIÓN (TORNEADO Y VERIFICACIÓN)</t>
  </si>
  <si>
    <r>
      <t xml:space="preserve">2.233.091    </t>
    </r>
    <r>
      <rPr>
        <sz val="8"/>
        <color rgb="FF00B050"/>
        <rFont val="Arial"/>
        <family val="2"/>
      </rPr>
      <t xml:space="preserve"> FINALIZADO</t>
    </r>
  </si>
  <si>
    <t>EDUARDO SANTAMARÍA ÁLVAREZ "EXPLOTACIÓN DE POSADA RURAL"</t>
  </si>
  <si>
    <r>
      <t xml:space="preserve">2.233.093        </t>
    </r>
    <r>
      <rPr>
        <sz val="8"/>
        <color rgb="FF00B050"/>
        <rFont val="Arial"/>
        <family val="2"/>
      </rPr>
      <t xml:space="preserve"> FINALIZADO</t>
    </r>
  </si>
  <si>
    <t>MARÍA SOL SEDANO CEBADA "INFORMATIZ. COMANDA ELECTRÓNICA Y CÁMARA CONGELADORA"</t>
  </si>
  <si>
    <r>
      <t xml:space="preserve">2.302.094      </t>
    </r>
    <r>
      <rPr>
        <sz val="8"/>
        <color rgb="FF00B050"/>
        <rFont val="Arial"/>
        <family val="2"/>
      </rPr>
      <t>FINALIZADO</t>
    </r>
  </si>
  <si>
    <t>ADT CAMPOO LOS VALLES "BALIZAMIENTO Y MARCAJE DE 36 RUTAS NATUREA CANTABRIA"</t>
  </si>
  <si>
    <r>
      <t xml:space="preserve">2.231.099           </t>
    </r>
    <r>
      <rPr>
        <sz val="8"/>
        <color rgb="FF00B050"/>
        <rFont val="Arial"/>
        <family val="2"/>
      </rPr>
      <t>FINALIZADO</t>
    </r>
  </si>
  <si>
    <t>BRUNO PALAZUELOS BERASATEGUI "CONSULTORIA MEDIOAMBIENTAL"</t>
  </si>
  <si>
    <r>
      <t xml:space="preserve">2.240.102       </t>
    </r>
    <r>
      <rPr>
        <sz val="8"/>
        <color rgb="FF00B050"/>
        <rFont val="Arial"/>
        <family val="2"/>
      </rPr>
      <t xml:space="preserve"> FINALIZADO</t>
    </r>
  </si>
  <si>
    <t>AYTO. DE REINOSA “Centro comarcal de dinamización turístico, social y cultural “LA CASUCA ASCENSIÓN""</t>
  </si>
  <si>
    <r>
      <t xml:space="preserve">2.321.104               </t>
    </r>
    <r>
      <rPr>
        <sz val="8"/>
        <color rgb="FF00B050"/>
        <rFont val="Arial"/>
        <family val="2"/>
      </rPr>
      <t>FINALIZADO</t>
    </r>
  </si>
  <si>
    <t>RAUL GONZÁLEZ GANGAS "RADIO MERINDAD"</t>
  </si>
  <si>
    <r>
      <t xml:space="preserve">2.233.105       </t>
    </r>
    <r>
      <rPr>
        <sz val="8"/>
        <color rgb="FF00B050"/>
        <rFont val="Arial"/>
        <family val="2"/>
      </rPr>
      <t xml:space="preserve"> FINALIZADO</t>
    </r>
  </si>
  <si>
    <t>TALLERES HIDALGO AUTOMOVILES, S. L. "NAVE PARA AMPLIACION DE TALLER DE AUTOMOCIÓN"</t>
  </si>
  <si>
    <r>
      <t xml:space="preserve">2.240.108          </t>
    </r>
    <r>
      <rPr>
        <sz val="8"/>
        <color rgb="FF00B050"/>
        <rFont val="Arial"/>
        <family val="2"/>
      </rPr>
      <t>FINALIZADO</t>
    </r>
  </si>
  <si>
    <t>AYTO. DE ARENAS DE IGUÑA "Musealización de la necrópolis cristiano medieval DE SAN JUAN DE RAICEDO"</t>
  </si>
  <si>
    <t>MARIO ALBERTO GOMEZ PIANNO "APARTAMENTOS RURALES EL HALLADERU DE BRICIA"</t>
  </si>
  <si>
    <r>
      <t xml:space="preserve">2.233.111           </t>
    </r>
    <r>
      <rPr>
        <sz val="8"/>
        <color rgb="FF00B050"/>
        <rFont val="Arial"/>
        <family val="2"/>
      </rPr>
      <t xml:space="preserve"> FINALIZADO</t>
    </r>
  </si>
  <si>
    <t>SIETE HNOS. MANOLO, S. L. "ADAP.PLANTA PARA FABRICAC.ARIDOS SECTOR INDUST. Y GANADERO"</t>
  </si>
  <si>
    <r>
      <t xml:space="preserve">2.233.112           </t>
    </r>
    <r>
      <rPr>
        <sz val="8"/>
        <color rgb="FF00B050"/>
        <rFont val="Arial"/>
        <family val="2"/>
      </rPr>
      <t xml:space="preserve"> FINALIZADO</t>
    </r>
  </si>
  <si>
    <t>EL OTERO DE CAMPOO, S.L. "COMPLEJO TURISTICO RURAL EN PARACUELLES"</t>
  </si>
  <si>
    <r>
      <t xml:space="preserve">2.240.113      </t>
    </r>
    <r>
      <rPr>
        <sz val="8"/>
        <color rgb="FF00B050"/>
        <rFont val="Arial"/>
        <family val="2"/>
      </rPr>
      <t>FINALIZADO</t>
    </r>
  </si>
  <si>
    <t>AYTO. DE HDAD. DE CAMPOO DE SUSO "CONSULTORIO MÉDICO"</t>
  </si>
  <si>
    <r>
      <t xml:space="preserve">2.240.114         </t>
    </r>
    <r>
      <rPr>
        <sz val="8"/>
        <color rgb="FFFF0000"/>
        <rFont val="Arial"/>
        <family val="2"/>
      </rPr>
      <t xml:space="preserve">      </t>
    </r>
    <r>
      <rPr>
        <sz val="8"/>
        <color rgb="FF00B050"/>
        <rFont val="Arial"/>
        <family val="2"/>
      </rPr>
      <t>FINALIZADO</t>
    </r>
  </si>
  <si>
    <t>AYTO. DE ANIEVAS "EQUIP.CENTROS CULTURALES DE ANIEVAS"</t>
  </si>
  <si>
    <r>
      <t xml:space="preserve">2.233.115     </t>
    </r>
    <r>
      <rPr>
        <sz val="8"/>
        <color rgb="FF00B050"/>
        <rFont val="Arial"/>
        <family val="2"/>
      </rPr>
      <t>FINALIZADO</t>
    </r>
  </si>
  <si>
    <t>MARÍA MONTSERRAT GÓMEZ RAMÍREZ "ESTANCO DE MATAPORQUERA"</t>
  </si>
  <si>
    <r>
      <t xml:space="preserve">2.400.117       </t>
    </r>
    <r>
      <rPr>
        <sz val="8"/>
        <color rgb="FF00B050"/>
        <rFont val="Arial"/>
        <family val="2"/>
      </rPr>
      <t>FINALIZADO</t>
    </r>
  </si>
  <si>
    <t>ADT CAMPOO LOS VALLES "GASTOS DE FUNCIONAMIENTO 2021"</t>
  </si>
  <si>
    <t>FUNDACIÓN AGRO Y CULTURA "LA GRANJA DEL ABUELO"</t>
  </si>
  <si>
    <r>
      <t xml:space="preserve">2.240.123          </t>
    </r>
    <r>
      <rPr>
        <sz val="8"/>
        <color rgb="FF00B050"/>
        <rFont val="Arial"/>
        <family val="2"/>
      </rPr>
      <t>FINALIZADO</t>
    </r>
  </si>
  <si>
    <t>AGRUP.MUNIC.VOLUNTARIOS DE PROTECCIÓN CIVIL "EQUIPOS DE COMUNICACIONES"</t>
  </si>
  <si>
    <r>
      <t xml:space="preserve">2.233.124      </t>
    </r>
    <r>
      <rPr>
        <sz val="8"/>
        <color rgb="FF00B050"/>
        <rFont val="Arial"/>
        <family val="2"/>
      </rPr>
      <t xml:space="preserve"> FINALIZADO</t>
    </r>
  </si>
  <si>
    <t>DIMAS ESQUÍ S. L.</t>
  </si>
  <si>
    <r>
      <t xml:space="preserve">2.240.125        </t>
    </r>
    <r>
      <rPr>
        <sz val="8"/>
        <color rgb="FF00B050"/>
        <rFont val="Arial"/>
        <family val="2"/>
      </rPr>
      <t xml:space="preserve"> FINALIZADO</t>
    </r>
  </si>
  <si>
    <t>AYTO. DE ARENAS DE IGUÑA "MOVILIDAD SOSTENIBLE Y AMPLIACIÓN RED ITINERARIOS CICLISTAS"</t>
  </si>
  <si>
    <r>
      <t xml:space="preserve">2.240.126          </t>
    </r>
    <r>
      <rPr>
        <sz val="8"/>
        <color rgb="FF00B050"/>
        <rFont val="Arial"/>
        <family val="2"/>
      </rPr>
      <t xml:space="preserve"> FINALIZADO</t>
    </r>
  </si>
  <si>
    <t>AYTO. DE LAS ROZAS DE VALDEARROYO "CAPTAC. AGUA PARA DEPÓSITO MUN. A TRAVÉS DE SONDEO"</t>
  </si>
  <si>
    <t>AYTO. DE VALDEOLEA "REHAB. ANTIGUO EDIFICIO LA RUBIA PARA CENTRO MULTIUSOS"</t>
  </si>
  <si>
    <r>
      <t xml:space="preserve">2.240.128         </t>
    </r>
    <r>
      <rPr>
        <sz val="8"/>
        <color rgb="FF00B050"/>
        <rFont val="Arial"/>
        <family val="2"/>
      </rPr>
      <t xml:space="preserve"> FINALIZADO</t>
    </r>
  </si>
  <si>
    <t>AYTO. DE CAMPOO DE ENMEDIO "EJECUC.PARQUE INFANTIL ARROYO LA CUESTA DE BOLMIR"</t>
  </si>
  <si>
    <r>
      <t xml:space="preserve">2.240.131          </t>
    </r>
    <r>
      <rPr>
        <sz val="8"/>
        <color rgb="FF00B050"/>
        <rFont val="Arial"/>
        <family val="2"/>
      </rPr>
      <t>FINALIZADO</t>
    </r>
  </si>
  <si>
    <t>AYTO. DE CAMPOO DE YUSO "ADQUISICIÓN TRITURADORA TGR 2000"</t>
  </si>
  <si>
    <r>
      <t xml:space="preserve">2.400.132      </t>
    </r>
    <r>
      <rPr>
        <sz val="8"/>
        <color rgb="FF00B050"/>
        <rFont val="Arial"/>
        <family val="2"/>
      </rPr>
      <t xml:space="preserve"> FINALIZADO</t>
    </r>
  </si>
  <si>
    <t>ADT CAMPOO LOS VALLES "GASTOS DE FUNCIONAMIENTO 2022"</t>
  </si>
  <si>
    <t>AYTO. DE SAN MIGUEL DE AGUAYO "SEÑALIZACION DE DOS CAMINOS DE TRAZADO CIRCULAR"</t>
  </si>
  <si>
    <r>
      <t xml:space="preserve">2.240.134      </t>
    </r>
    <r>
      <rPr>
        <sz val="8"/>
        <color rgb="FF00B050"/>
        <rFont val="Arial"/>
        <family val="2"/>
      </rPr>
      <t>FINALIZADO</t>
    </r>
  </si>
  <si>
    <t>AYTO. DE BARCENA DE PIE DE CONCHA "CREACIÓN DE UN PUMP-TRACK EN BARCENA DE PIE DE CONCHA"</t>
  </si>
  <si>
    <t>AYTO. DE CAMPOO DE YUSO "MOBILIARIO ALBERGUE DE LA POBLACIÓN"</t>
  </si>
  <si>
    <r>
      <t xml:space="preserve">2.233.136      </t>
    </r>
    <r>
      <rPr>
        <sz val="8"/>
        <color rgb="FF00B050"/>
        <rFont val="Arial"/>
        <family val="2"/>
      </rPr>
      <t>FINALIZADO</t>
    </r>
  </si>
  <si>
    <t>MARIA DE LAS NIEVES PUENTE CASTILLO "ADQUISICIÓN DE EQUIPAMIENTO PARA BAR RESTAURANTE"</t>
  </si>
  <si>
    <r>
      <t xml:space="preserve">2.240.137         </t>
    </r>
    <r>
      <rPr>
        <sz val="8"/>
        <color rgb="FF00B050"/>
        <rFont val="Arial"/>
        <family val="2"/>
      </rPr>
      <t xml:space="preserve"> FINALIZADO</t>
    </r>
  </si>
  <si>
    <t>ASOC.AM.FERROC. MATAPORQUERA "MUSEO DEL FERROCARRIL-ILUMINACIÓN NAVE DEL DEPOSITO"</t>
  </si>
  <si>
    <r>
      <t xml:space="preserve">2.233.138         </t>
    </r>
    <r>
      <rPr>
        <sz val="8"/>
        <color rgb="FF00B050"/>
        <rFont val="Arial"/>
        <family val="2"/>
      </rPr>
      <t>FINALIZADO</t>
    </r>
  </si>
  <si>
    <t>RESTAURANTE CONCHITA CORCONTE, S. L. "ADQ.DE MAQUINARIA PARA EMPRESA DE RESTAURACIÓN"</t>
  </si>
  <si>
    <t>MARÍA FERNÁNDEZ SÁIZ "ALTUR CANTABRIA: GESTIÓN INTEGRAL DE VIVIENDAS TURÍSTICAS"</t>
  </si>
  <si>
    <t>AYTO. DE CIEZA "OBRAS DE REHABILITACIÓN ENERGÉTICA EN EDIF. DESTINADO A CENTRO SOCIAL"</t>
  </si>
  <si>
    <r>
      <t xml:space="preserve">2.250.143         </t>
    </r>
    <r>
      <rPr>
        <sz val="8"/>
        <color rgb="FF00B050"/>
        <rFont val="Arial"/>
        <family val="2"/>
      </rPr>
      <t>FINALIZADO</t>
    </r>
  </si>
  <si>
    <t>ADTCV "MARCOS ODS"</t>
  </si>
  <si>
    <t>ADT CAMPOO LOS VALLES "R-VIVIR"</t>
  </si>
  <si>
    <t>RICARDO MOYA DEL RÍO "CREACIÓN DE EMPRESA ATREVETEK. SERVICIO DE GUÍA DE MEDIA MONTAÑA EN EL SUR DE CANTABRIA"</t>
  </si>
  <si>
    <r>
      <t xml:space="preserve">2.240.146       </t>
    </r>
    <r>
      <rPr>
        <sz val="8"/>
        <color rgb="FF00B050"/>
        <rFont val="Arial"/>
        <family val="2"/>
      </rPr>
      <t xml:space="preserve"> FINALIZADO</t>
    </r>
  </si>
  <si>
    <t>AYTO. DE VALDEOLEA "MEJORA DE LA EFICIENCIA DEL CONJUNTO DE LA INSTALACIÓN DE PUNTOS DE LUZ"</t>
  </si>
  <si>
    <t>JOANA BERENGUER GARCÍA "REHABILITACIÓN CASA RURAL.PLAN REVITALIZACIÓN LOMA SOMERA"</t>
  </si>
  <si>
    <r>
      <t xml:space="preserve">2.233.148        </t>
    </r>
    <r>
      <rPr>
        <sz val="8"/>
        <color rgb="FF00B050"/>
        <rFont val="Arial"/>
        <family val="2"/>
      </rPr>
      <t>FINALIZADO</t>
    </r>
  </si>
  <si>
    <t>ESTER GUTIERREZ GARCIA "DIAGNÓSTICO POR IMAGEN. ECÓGRAFO"</t>
  </si>
  <si>
    <t>AYTO. DE MOLLEDO "ADQUISICIÓN PALA EXCAVADORA"</t>
  </si>
  <si>
    <r>
      <t xml:space="preserve">2.233.150         </t>
    </r>
    <r>
      <rPr>
        <sz val="8"/>
        <color rgb="FF00B050"/>
        <rFont val="Arial"/>
        <family val="2"/>
      </rPr>
      <t>FINALIZADO</t>
    </r>
  </si>
  <si>
    <t>ESTER GUTIERREZ GARCIA "ECOGRAFÍA EMOCIONAL EN 4D"</t>
  </si>
  <si>
    <r>
      <t xml:space="preserve">2.231.151       </t>
    </r>
    <r>
      <rPr>
        <sz val="8"/>
        <color rgb="FF00B050"/>
        <rFont val="Arial"/>
        <family val="2"/>
      </rPr>
      <t>FINALIZADO</t>
    </r>
  </si>
  <si>
    <t>H7METROLOGY, S. L. "SERVICO DE INGENIERÍA MECÁNICA"</t>
  </si>
  <si>
    <t>DIEGO HOYOS RUÍZ "PEQUEÑA EXPLOTAC. ECOLÓGICA DE GANADO EQUINO DE CARNE"</t>
  </si>
  <si>
    <t>ADT CAMPOO LOS VALLES "GASTOS DE FUNCIONAMIENTO 2023"</t>
  </si>
  <si>
    <r>
      <t xml:space="preserve">2.231.154       </t>
    </r>
    <r>
      <rPr>
        <sz val="8"/>
        <color rgb="FF00B050"/>
        <rFont val="Arial"/>
        <family val="2"/>
      </rPr>
      <t>FINALIZADO</t>
    </r>
  </si>
  <si>
    <t>VICTOR ADORNO BÁRCENA "SERVICIOS Y PROMOCIÓN RURAL"</t>
  </si>
  <si>
    <t>CARLOS GONZÁLEZ FERNÁNDEZ "OPERADOR TRATANTE EN CAMPOO LOS VALLES"</t>
  </si>
  <si>
    <r>
      <t xml:space="preserve">2.240.156     </t>
    </r>
    <r>
      <rPr>
        <sz val="8"/>
        <color rgb="FF00B050"/>
        <rFont val="Arial"/>
        <family val="2"/>
      </rPr>
      <t>FINALIZADO</t>
    </r>
  </si>
  <si>
    <t>AYTO. DE CAMPOO DE ENMEDIO "MEJORA DE LA EFICIENCIA ENERGÉTICA Y SEGURIDAD"</t>
  </si>
  <si>
    <t>DAVID CHECA PARDO "ALOJAMIENTO AUTOSOSTENIBLE Y EDUCACIÓN AMBIENTAL EN SUANO"</t>
  </si>
  <si>
    <r>
      <t xml:space="preserve">2.233.159            </t>
    </r>
    <r>
      <rPr>
        <sz val="8"/>
        <color rgb="FF00B050"/>
        <rFont val="Arial"/>
        <family val="2"/>
      </rPr>
      <t>FINALIZADO</t>
    </r>
  </si>
  <si>
    <t>S.I. DE TURISMO Y DEPORTE H2UR, S.L. "EQUIPAMIENTO PARA EMPRESA DE TURISMO ACTIVO"</t>
  </si>
  <si>
    <r>
      <t xml:space="preserve">2.231.160       </t>
    </r>
    <r>
      <rPr>
        <sz val="8"/>
        <color rgb="FF00B050"/>
        <rFont val="Arial"/>
        <family val="2"/>
      </rPr>
      <t>FINALIZADO</t>
    </r>
  </si>
  <si>
    <t>JOSE HORMACHEA SECO "FONTANERÍA EN CAMPOO LOS VALLES"</t>
  </si>
  <si>
    <r>
      <t xml:space="preserve">2.231.162      </t>
    </r>
    <r>
      <rPr>
        <sz val="8"/>
        <color rgb="FF00B050"/>
        <rFont val="Arial"/>
        <family val="2"/>
      </rPr>
      <t xml:space="preserve"> FINALIZADO</t>
    </r>
  </si>
  <si>
    <t>MILLÁN-IC MULTISERVICIOS NORTE, S. L. "ADQUISICIÓN MOTONIVELADORA DE SEGUNDA MANO"</t>
  </si>
  <si>
    <r>
      <t xml:space="preserve">2.231.163       </t>
    </r>
    <r>
      <rPr>
        <sz val="8"/>
        <color rgb="FF00B050"/>
        <rFont val="Arial"/>
        <family val="2"/>
      </rPr>
      <t>FINALIZADO</t>
    </r>
  </si>
  <si>
    <t>ESTER GUTIÉRREZ GARCÍA "NEUROMODULACIÓN"</t>
  </si>
  <si>
    <t>TOTALES</t>
  </si>
  <si>
    <t>XXXXXXX</t>
  </si>
  <si>
    <t>119 EXPEDIENTES</t>
  </si>
  <si>
    <t>CAMPOO LOS VALLES: PROGRAMA LEADER 2014-2020 -  Comprometido, certificado y pagado hasta el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</si>
</sst>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B05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9"/>
      <name val="Arial"/>
      <family val="2"/>
    </font>
    <font>
      <sz val="8"/>
      <color rgb="FFFF0000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vertical="center"/>
    </xf>
    <xf numFmtId="0" fontId="4" fillId="0" borderId="6" xfId="0" applyFont="1" applyBorder="1" applyAlignment="1">
      <alignment wrapText="1"/>
    </xf>
    <xf numFmtId="4" fontId="1" fillId="0" borderId="6" xfId="0" applyNumberFormat="1" applyFont="1" applyBorder="1" applyAlignment="1">
      <alignment vertical="center" wrapText="1"/>
    </xf>
    <xf numFmtId="4" fontId="5" fillId="0" borderId="6" xfId="0" applyNumberFormat="1" applyFont="1" applyBorder="1"/>
    <xf numFmtId="4" fontId="1" fillId="0" borderId="6" xfId="0" applyNumberFormat="1" applyFont="1" applyBorder="1" applyAlignment="1">
      <alignment wrapText="1"/>
    </xf>
    <xf numFmtId="0" fontId="4" fillId="0" borderId="15" xfId="0" applyFont="1" applyBorder="1" applyAlignment="1">
      <alignment wrapText="1"/>
    </xf>
    <xf numFmtId="4" fontId="1" fillId="0" borderId="15" xfId="0" applyNumberFormat="1" applyFont="1" applyBorder="1" applyAlignment="1">
      <alignment vertical="center" wrapText="1"/>
    </xf>
    <xf numFmtId="4" fontId="5" fillId="0" borderId="15" xfId="0" applyNumberFormat="1" applyFont="1" applyBorder="1"/>
    <xf numFmtId="4" fontId="1" fillId="0" borderId="15" xfId="0" applyNumberFormat="1" applyFont="1" applyBorder="1" applyAlignment="1">
      <alignment wrapText="1"/>
    </xf>
    <xf numFmtId="0" fontId="4" fillId="0" borderId="18" xfId="0" applyFont="1" applyBorder="1" applyAlignment="1">
      <alignment wrapText="1"/>
    </xf>
    <xf numFmtId="4" fontId="1" fillId="0" borderId="18" xfId="0" applyNumberFormat="1" applyFont="1" applyBorder="1" applyAlignment="1">
      <alignment vertical="center" wrapText="1"/>
    </xf>
    <xf numFmtId="4" fontId="5" fillId="0" borderId="18" xfId="0" applyNumberFormat="1" applyFont="1" applyBorder="1"/>
    <xf numFmtId="4" fontId="1" fillId="0" borderId="18" xfId="0" applyNumberFormat="1" applyFont="1" applyBorder="1" applyAlignment="1">
      <alignment wrapText="1"/>
    </xf>
    <xf numFmtId="4" fontId="5" fillId="0" borderId="6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1" fillId="0" borderId="6" xfId="0" applyNumberFormat="1" applyFont="1" applyBorder="1"/>
    <xf numFmtId="4" fontId="1" fillId="0" borderId="15" xfId="0" applyNumberFormat="1" applyFont="1" applyBorder="1" applyAlignment="1">
      <alignment vertical="center"/>
    </xf>
    <xf numFmtId="4" fontId="1" fillId="0" borderId="15" xfId="0" applyNumberFormat="1" applyFont="1" applyBorder="1"/>
    <xf numFmtId="4" fontId="1" fillId="0" borderId="18" xfId="0" applyNumberFormat="1" applyFont="1" applyBorder="1" applyAlignment="1">
      <alignment vertical="center"/>
    </xf>
    <xf numFmtId="4" fontId="1" fillId="0" borderId="18" xfId="0" applyNumberFormat="1" applyFont="1" applyBorder="1"/>
    <xf numFmtId="0" fontId="4" fillId="0" borderId="23" xfId="0" applyFont="1" applyBorder="1" applyAlignment="1">
      <alignment wrapText="1"/>
    </xf>
    <xf numFmtId="4" fontId="5" fillId="0" borderId="23" xfId="0" applyNumberFormat="1" applyFont="1" applyBorder="1" applyAlignment="1">
      <alignment vertical="center"/>
    </xf>
    <xf numFmtId="4" fontId="5" fillId="0" borderId="23" xfId="0" applyNumberFormat="1" applyFont="1" applyBorder="1"/>
    <xf numFmtId="0" fontId="4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/>
    <xf numFmtId="0" fontId="0" fillId="0" borderId="7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" fontId="5" fillId="0" borderId="9" xfId="0" applyNumberFormat="1" applyFont="1" applyBorder="1"/>
    <xf numFmtId="4" fontId="5" fillId="0" borderId="2" xfId="0" applyNumberFormat="1" applyFont="1" applyBorder="1"/>
    <xf numFmtId="4" fontId="5" fillId="0" borderId="9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5" xfId="0" applyNumberFormat="1" applyFont="1" applyBorder="1"/>
    <xf numFmtId="4" fontId="5" fillId="0" borderId="25" xfId="0" applyNumberFormat="1" applyFont="1" applyBorder="1" applyAlignment="1">
      <alignment vertical="center"/>
    </xf>
    <xf numFmtId="4" fontId="5" fillId="0" borderId="26" xfId="0" applyNumberFormat="1" applyFont="1" applyBorder="1"/>
    <xf numFmtId="4" fontId="5" fillId="0" borderId="27" xfId="0" applyNumberFormat="1" applyFont="1" applyBorder="1" applyAlignment="1">
      <alignment vertical="center"/>
    </xf>
    <xf numFmtId="4" fontId="5" fillId="0" borderId="28" xfId="0" applyNumberFormat="1" applyFont="1" applyBorder="1"/>
    <xf numFmtId="4" fontId="5" fillId="0" borderId="2" xfId="0" applyNumberFormat="1" applyFont="1" applyBorder="1" applyAlignment="1">
      <alignment vertical="center"/>
    </xf>
    <xf numFmtId="0" fontId="9" fillId="0" borderId="18" xfId="0" applyFont="1" applyBorder="1" applyAlignment="1">
      <alignment wrapText="1"/>
    </xf>
    <xf numFmtId="0" fontId="4" fillId="2" borderId="23" xfId="0" applyFont="1" applyFill="1" applyBorder="1" applyAlignment="1">
      <alignment wrapText="1"/>
    </xf>
    <xf numFmtId="4" fontId="5" fillId="2" borderId="23" xfId="0" applyNumberFormat="1" applyFont="1" applyFill="1" applyBorder="1" applyAlignment="1">
      <alignment vertical="center"/>
    </xf>
    <xf numFmtId="0" fontId="4" fillId="2" borderId="15" xfId="0" applyFont="1" applyFill="1" applyBorder="1" applyAlignment="1">
      <alignment wrapText="1"/>
    </xf>
    <xf numFmtId="0" fontId="4" fillId="2" borderId="18" xfId="0" applyFont="1" applyFill="1" applyBorder="1" applyAlignment="1">
      <alignment wrapText="1"/>
    </xf>
    <xf numFmtId="3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14" fontId="1" fillId="2" borderId="11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3" fontId="1" fillId="0" borderId="8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19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/>
    <xf numFmtId="0" fontId="0" fillId="2" borderId="2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AC83D-1919-4513-92C1-D6851DBB6EBB}">
  <dimension ref="A1:K363"/>
  <sheetViews>
    <sheetView tabSelected="1" topLeftCell="A355" workbookViewId="0">
      <selection activeCell="B361" sqref="B361:B363"/>
    </sheetView>
  </sheetViews>
  <sheetFormatPr baseColWidth="10" defaultRowHeight="14.4" x14ac:dyDescent="0.3"/>
  <cols>
    <col min="2" max="2" width="24.6640625" customWidth="1"/>
    <col min="3" max="3" width="7.6640625" customWidth="1"/>
  </cols>
  <sheetData>
    <row r="1" spans="1:11" ht="15" thickBot="1" x14ac:dyDescent="0.35">
      <c r="A1" t="s">
        <v>241</v>
      </c>
    </row>
    <row r="2" spans="1:11" x14ac:dyDescent="0.3">
      <c r="A2" s="119" t="s">
        <v>0</v>
      </c>
      <c r="B2" s="114" t="s">
        <v>1</v>
      </c>
      <c r="C2" s="122"/>
      <c r="D2" s="123" t="s">
        <v>2</v>
      </c>
      <c r="E2" s="124"/>
      <c r="F2" s="125"/>
      <c r="G2" s="1" t="s">
        <v>3</v>
      </c>
      <c r="H2" s="114" t="s">
        <v>4</v>
      </c>
      <c r="I2" s="114" t="s">
        <v>5</v>
      </c>
      <c r="J2" s="114" t="s">
        <v>6</v>
      </c>
      <c r="K2" s="116" t="s">
        <v>7</v>
      </c>
    </row>
    <row r="3" spans="1:11" ht="15" thickBot="1" x14ac:dyDescent="0.35">
      <c r="A3" s="120"/>
      <c r="B3" s="121"/>
      <c r="C3" s="121"/>
      <c r="D3" s="2" t="s">
        <v>8</v>
      </c>
      <c r="E3" s="2" t="s">
        <v>9</v>
      </c>
      <c r="F3" s="2" t="s">
        <v>10</v>
      </c>
      <c r="G3" s="2" t="s">
        <v>11</v>
      </c>
      <c r="H3" s="126"/>
      <c r="I3" s="115"/>
      <c r="J3" s="115"/>
      <c r="K3" s="55"/>
    </row>
    <row r="4" spans="1:11" x14ac:dyDescent="0.3">
      <c r="A4" s="72" t="s">
        <v>12</v>
      </c>
      <c r="B4" s="75" t="s">
        <v>13</v>
      </c>
      <c r="C4" s="3" t="s">
        <v>14</v>
      </c>
      <c r="D4" s="4">
        <v>0</v>
      </c>
      <c r="E4" s="4">
        <v>0</v>
      </c>
      <c r="F4" s="4">
        <v>0</v>
      </c>
      <c r="G4" s="4">
        <v>179565.47</v>
      </c>
      <c r="H4" s="5">
        <f t="shared" ref="H4:H32" si="0">D4+E4+F4+G4</f>
        <v>179565.47</v>
      </c>
      <c r="I4" s="6">
        <v>0</v>
      </c>
      <c r="J4" s="5">
        <f t="shared" ref="J4:J67" si="1">H4+I4</f>
        <v>179565.47</v>
      </c>
      <c r="K4" s="78" t="s">
        <v>15</v>
      </c>
    </row>
    <row r="5" spans="1:11" x14ac:dyDescent="0.3">
      <c r="A5" s="117"/>
      <c r="B5" s="76"/>
      <c r="C5" s="7" t="s">
        <v>16</v>
      </c>
      <c r="D5" s="8">
        <v>0</v>
      </c>
      <c r="E5" s="8">
        <v>0</v>
      </c>
      <c r="F5" s="8">
        <v>0</v>
      </c>
      <c r="G5" s="8">
        <v>179565.47</v>
      </c>
      <c r="H5" s="9">
        <f t="shared" si="0"/>
        <v>179565.47</v>
      </c>
      <c r="I5" s="10">
        <v>0</v>
      </c>
      <c r="J5" s="9">
        <f t="shared" si="1"/>
        <v>179565.47</v>
      </c>
      <c r="K5" s="79"/>
    </row>
    <row r="6" spans="1:11" ht="15" thickBot="1" x14ac:dyDescent="0.35">
      <c r="A6" s="118"/>
      <c r="B6" s="77"/>
      <c r="C6" s="11" t="s">
        <v>17</v>
      </c>
      <c r="D6" s="12">
        <v>0</v>
      </c>
      <c r="E6" s="12">
        <v>0</v>
      </c>
      <c r="F6" s="12">
        <v>0</v>
      </c>
      <c r="G6" s="12">
        <v>179565.47</v>
      </c>
      <c r="H6" s="13">
        <f t="shared" si="0"/>
        <v>179565.47</v>
      </c>
      <c r="I6" s="14">
        <v>0</v>
      </c>
      <c r="J6" s="13">
        <f t="shared" si="1"/>
        <v>179565.47</v>
      </c>
      <c r="K6" s="80"/>
    </row>
    <row r="7" spans="1:11" x14ac:dyDescent="0.3">
      <c r="A7" s="72" t="s">
        <v>18</v>
      </c>
      <c r="B7" s="75" t="s">
        <v>19</v>
      </c>
      <c r="C7" s="3" t="s">
        <v>14</v>
      </c>
      <c r="D7" s="15">
        <v>29880</v>
      </c>
      <c r="E7" s="15">
        <v>2241</v>
      </c>
      <c r="F7" s="15">
        <v>5229</v>
      </c>
      <c r="G7" s="15">
        <v>0</v>
      </c>
      <c r="H7" s="5">
        <f t="shared" si="0"/>
        <v>37350</v>
      </c>
      <c r="I7" s="5">
        <v>45650</v>
      </c>
      <c r="J7" s="5">
        <f t="shared" si="1"/>
        <v>83000</v>
      </c>
      <c r="K7" s="78" t="s">
        <v>20</v>
      </c>
    </row>
    <row r="8" spans="1:11" x14ac:dyDescent="0.3">
      <c r="A8" s="73"/>
      <c r="B8" s="76"/>
      <c r="C8" s="7" t="s">
        <v>16</v>
      </c>
      <c r="D8" s="16">
        <v>29880</v>
      </c>
      <c r="E8" s="16">
        <v>2241</v>
      </c>
      <c r="F8" s="16">
        <v>5229</v>
      </c>
      <c r="G8" s="16">
        <v>0</v>
      </c>
      <c r="H8" s="9">
        <f t="shared" si="0"/>
        <v>37350</v>
      </c>
      <c r="I8" s="9">
        <v>45650</v>
      </c>
      <c r="J8" s="9">
        <f t="shared" si="1"/>
        <v>83000</v>
      </c>
      <c r="K8" s="110"/>
    </row>
    <row r="9" spans="1:11" ht="15" thickBot="1" x14ac:dyDescent="0.35">
      <c r="A9" s="74"/>
      <c r="B9" s="77"/>
      <c r="C9" s="11" t="s">
        <v>17</v>
      </c>
      <c r="D9" s="17">
        <v>29880</v>
      </c>
      <c r="E9" s="17">
        <v>2241</v>
      </c>
      <c r="F9" s="17">
        <v>5229</v>
      </c>
      <c r="G9" s="17">
        <v>0</v>
      </c>
      <c r="H9" s="13">
        <f t="shared" si="0"/>
        <v>37350</v>
      </c>
      <c r="I9" s="13">
        <v>45650</v>
      </c>
      <c r="J9" s="13">
        <f t="shared" si="1"/>
        <v>83000</v>
      </c>
      <c r="K9" s="111"/>
    </row>
    <row r="10" spans="1:11" x14ac:dyDescent="0.3">
      <c r="A10" s="72" t="s">
        <v>21</v>
      </c>
      <c r="B10" s="75" t="s">
        <v>22</v>
      </c>
      <c r="C10" s="3" t="s">
        <v>14</v>
      </c>
      <c r="D10" s="15">
        <v>0</v>
      </c>
      <c r="E10" s="15">
        <v>0</v>
      </c>
      <c r="F10" s="15">
        <v>0</v>
      </c>
      <c r="G10" s="15">
        <v>79800</v>
      </c>
      <c r="H10" s="5">
        <f t="shared" si="0"/>
        <v>79800</v>
      </c>
      <c r="I10" s="5">
        <v>148200</v>
      </c>
      <c r="J10" s="5">
        <f t="shared" si="1"/>
        <v>228000</v>
      </c>
      <c r="K10" s="78" t="s">
        <v>20</v>
      </c>
    </row>
    <row r="11" spans="1:11" x14ac:dyDescent="0.3">
      <c r="A11" s="73"/>
      <c r="B11" s="76"/>
      <c r="C11" s="7" t="s">
        <v>16</v>
      </c>
      <c r="D11" s="16">
        <v>0</v>
      </c>
      <c r="E11" s="16">
        <v>0</v>
      </c>
      <c r="F11" s="16">
        <v>0</v>
      </c>
      <c r="G11" s="16">
        <v>79800</v>
      </c>
      <c r="H11" s="9">
        <f t="shared" si="0"/>
        <v>79800</v>
      </c>
      <c r="I11" s="9">
        <v>148200</v>
      </c>
      <c r="J11" s="9">
        <f t="shared" si="1"/>
        <v>228000</v>
      </c>
      <c r="K11" s="110"/>
    </row>
    <row r="12" spans="1:11" ht="15" thickBot="1" x14ac:dyDescent="0.35">
      <c r="A12" s="74"/>
      <c r="B12" s="77"/>
      <c r="C12" s="11" t="s">
        <v>17</v>
      </c>
      <c r="D12" s="17">
        <v>0</v>
      </c>
      <c r="E12" s="17">
        <v>0</v>
      </c>
      <c r="F12" s="17">
        <v>0</v>
      </c>
      <c r="G12" s="17">
        <v>79800</v>
      </c>
      <c r="H12" s="13">
        <f t="shared" si="0"/>
        <v>79800</v>
      </c>
      <c r="I12" s="13">
        <v>148200</v>
      </c>
      <c r="J12" s="13">
        <f t="shared" si="1"/>
        <v>228000</v>
      </c>
      <c r="K12" s="111"/>
    </row>
    <row r="13" spans="1:11" x14ac:dyDescent="0.3">
      <c r="A13" s="72" t="s">
        <v>23</v>
      </c>
      <c r="B13" s="75" t="s">
        <v>24</v>
      </c>
      <c r="C13" s="3" t="s">
        <v>14</v>
      </c>
      <c r="D13" s="15">
        <v>10200.33</v>
      </c>
      <c r="E13" s="15">
        <v>765.02</v>
      </c>
      <c r="F13" s="15">
        <v>1785.07</v>
      </c>
      <c r="G13" s="15">
        <v>0</v>
      </c>
      <c r="H13" s="5">
        <f t="shared" si="0"/>
        <v>12750.42</v>
      </c>
      <c r="I13" s="5">
        <v>19125.62</v>
      </c>
      <c r="J13" s="5">
        <f t="shared" si="1"/>
        <v>31876.04</v>
      </c>
      <c r="K13" s="78" t="s">
        <v>20</v>
      </c>
    </row>
    <row r="14" spans="1:11" x14ac:dyDescent="0.3">
      <c r="A14" s="73"/>
      <c r="B14" s="76"/>
      <c r="C14" s="7" t="s">
        <v>16</v>
      </c>
      <c r="D14" s="16">
        <v>10200.33</v>
      </c>
      <c r="E14" s="16">
        <v>765.02</v>
      </c>
      <c r="F14" s="16">
        <v>1785.07</v>
      </c>
      <c r="G14" s="16">
        <v>0</v>
      </c>
      <c r="H14" s="9">
        <f t="shared" si="0"/>
        <v>12750.42</v>
      </c>
      <c r="I14" s="9">
        <v>19125.62</v>
      </c>
      <c r="J14" s="9">
        <f t="shared" si="1"/>
        <v>31876.04</v>
      </c>
      <c r="K14" s="110"/>
    </row>
    <row r="15" spans="1:11" ht="15" thickBot="1" x14ac:dyDescent="0.35">
      <c r="A15" s="74"/>
      <c r="B15" s="77"/>
      <c r="C15" s="11" t="s">
        <v>17</v>
      </c>
      <c r="D15" s="17">
        <v>10200.33</v>
      </c>
      <c r="E15" s="17">
        <v>765.02</v>
      </c>
      <c r="F15" s="17">
        <v>1785.07</v>
      </c>
      <c r="G15" s="17">
        <v>0</v>
      </c>
      <c r="H15" s="13">
        <f t="shared" si="0"/>
        <v>12750.42</v>
      </c>
      <c r="I15" s="13">
        <v>19125.62</v>
      </c>
      <c r="J15" s="13">
        <f t="shared" si="1"/>
        <v>31876.04</v>
      </c>
      <c r="K15" s="111"/>
    </row>
    <row r="16" spans="1:11" x14ac:dyDescent="0.3">
      <c r="A16" s="72" t="s">
        <v>25</v>
      </c>
      <c r="B16" s="75" t="s">
        <v>26</v>
      </c>
      <c r="C16" s="3" t="s">
        <v>14</v>
      </c>
      <c r="D16" s="15">
        <v>0</v>
      </c>
      <c r="E16" s="15">
        <v>0</v>
      </c>
      <c r="F16" s="15">
        <v>0</v>
      </c>
      <c r="G16" s="15">
        <v>168035.32</v>
      </c>
      <c r="H16" s="5">
        <f t="shared" si="0"/>
        <v>168035.32</v>
      </c>
      <c r="I16" s="5">
        <v>0</v>
      </c>
      <c r="J16" s="5">
        <f t="shared" si="1"/>
        <v>168035.32</v>
      </c>
      <c r="K16" s="78" t="s">
        <v>15</v>
      </c>
    </row>
    <row r="17" spans="1:11" x14ac:dyDescent="0.3">
      <c r="A17" s="73"/>
      <c r="B17" s="112"/>
      <c r="C17" s="7" t="s">
        <v>16</v>
      </c>
      <c r="D17" s="16">
        <v>0</v>
      </c>
      <c r="E17" s="16">
        <v>0</v>
      </c>
      <c r="F17" s="16">
        <v>0</v>
      </c>
      <c r="G17" s="16">
        <v>168035.32</v>
      </c>
      <c r="H17" s="9">
        <f t="shared" si="0"/>
        <v>168035.32</v>
      </c>
      <c r="I17" s="9">
        <v>0</v>
      </c>
      <c r="J17" s="9">
        <f t="shared" si="1"/>
        <v>168035.32</v>
      </c>
      <c r="K17" s="110"/>
    </row>
    <row r="18" spans="1:11" ht="15" thickBot="1" x14ac:dyDescent="0.35">
      <c r="A18" s="74"/>
      <c r="B18" s="113"/>
      <c r="C18" s="11" t="s">
        <v>17</v>
      </c>
      <c r="D18" s="17">
        <v>0</v>
      </c>
      <c r="E18" s="17">
        <v>0</v>
      </c>
      <c r="F18" s="17">
        <v>0</v>
      </c>
      <c r="G18" s="17">
        <v>168035.32</v>
      </c>
      <c r="H18" s="13">
        <f t="shared" si="0"/>
        <v>168035.32</v>
      </c>
      <c r="I18" s="13">
        <v>0</v>
      </c>
      <c r="J18" s="13">
        <f t="shared" si="1"/>
        <v>168035.32</v>
      </c>
      <c r="K18" s="111"/>
    </row>
    <row r="19" spans="1:11" x14ac:dyDescent="0.3">
      <c r="A19" s="72" t="s">
        <v>27</v>
      </c>
      <c r="B19" s="75" t="s">
        <v>28</v>
      </c>
      <c r="C19" s="3" t="s">
        <v>14</v>
      </c>
      <c r="D19" s="18">
        <v>0</v>
      </c>
      <c r="E19" s="18">
        <v>0</v>
      </c>
      <c r="F19" s="18">
        <v>0</v>
      </c>
      <c r="G19" s="18">
        <v>30400</v>
      </c>
      <c r="H19" s="19">
        <f t="shared" si="0"/>
        <v>30400</v>
      </c>
      <c r="I19" s="19">
        <v>45600</v>
      </c>
      <c r="J19" s="19">
        <f t="shared" si="1"/>
        <v>76000</v>
      </c>
      <c r="K19" s="78" t="s">
        <v>20</v>
      </c>
    </row>
    <row r="20" spans="1:11" x14ac:dyDescent="0.3">
      <c r="A20" s="73"/>
      <c r="B20" s="76"/>
      <c r="C20" s="7" t="s">
        <v>16</v>
      </c>
      <c r="D20" s="20">
        <v>0</v>
      </c>
      <c r="E20" s="20">
        <v>0</v>
      </c>
      <c r="F20" s="20">
        <v>0</v>
      </c>
      <c r="G20" s="20">
        <v>30400</v>
      </c>
      <c r="H20" s="21">
        <f t="shared" si="0"/>
        <v>30400</v>
      </c>
      <c r="I20" s="21">
        <v>45600</v>
      </c>
      <c r="J20" s="21">
        <f t="shared" si="1"/>
        <v>76000</v>
      </c>
      <c r="K20" s="110"/>
    </row>
    <row r="21" spans="1:11" ht="15" thickBot="1" x14ac:dyDescent="0.35">
      <c r="A21" s="74"/>
      <c r="B21" s="77"/>
      <c r="C21" s="11" t="s">
        <v>17</v>
      </c>
      <c r="D21" s="22">
        <v>0</v>
      </c>
      <c r="E21" s="22">
        <v>0</v>
      </c>
      <c r="F21" s="22">
        <v>0</v>
      </c>
      <c r="G21" s="22">
        <v>30400</v>
      </c>
      <c r="H21" s="23">
        <f t="shared" si="0"/>
        <v>30400</v>
      </c>
      <c r="I21" s="23">
        <v>45600</v>
      </c>
      <c r="J21" s="23">
        <f t="shared" si="1"/>
        <v>76000</v>
      </c>
      <c r="K21" s="111"/>
    </row>
    <row r="22" spans="1:11" x14ac:dyDescent="0.3">
      <c r="A22" s="57" t="s">
        <v>29</v>
      </c>
      <c r="B22" s="75" t="s">
        <v>30</v>
      </c>
      <c r="C22" s="3" t="s">
        <v>14</v>
      </c>
      <c r="D22" s="18">
        <v>0</v>
      </c>
      <c r="E22" s="18">
        <v>0</v>
      </c>
      <c r="F22" s="18">
        <v>0</v>
      </c>
      <c r="G22" s="18">
        <v>59387.74</v>
      </c>
      <c r="H22" s="19">
        <f t="shared" si="0"/>
        <v>59387.74</v>
      </c>
      <c r="I22" s="19">
        <v>89081.64</v>
      </c>
      <c r="J22" s="19">
        <f t="shared" si="1"/>
        <v>148469.38</v>
      </c>
      <c r="K22" s="78" t="s">
        <v>20</v>
      </c>
    </row>
    <row r="23" spans="1:11" x14ac:dyDescent="0.3">
      <c r="A23" s="58"/>
      <c r="B23" s="76"/>
      <c r="C23" s="7" t="s">
        <v>16</v>
      </c>
      <c r="D23" s="20">
        <v>0</v>
      </c>
      <c r="E23" s="20">
        <v>0</v>
      </c>
      <c r="F23" s="20">
        <v>0</v>
      </c>
      <c r="G23" s="20">
        <v>59387.74</v>
      </c>
      <c r="H23" s="21">
        <f t="shared" si="0"/>
        <v>59387.74</v>
      </c>
      <c r="I23" s="21">
        <v>89081.64</v>
      </c>
      <c r="J23" s="21">
        <f t="shared" si="1"/>
        <v>148469.38</v>
      </c>
      <c r="K23" s="79"/>
    </row>
    <row r="24" spans="1:11" ht="15" thickBot="1" x14ac:dyDescent="0.35">
      <c r="A24" s="59"/>
      <c r="B24" s="77"/>
      <c r="C24" s="11" t="s">
        <v>17</v>
      </c>
      <c r="D24" s="22">
        <v>0</v>
      </c>
      <c r="E24" s="22">
        <v>0</v>
      </c>
      <c r="F24" s="22">
        <v>0</v>
      </c>
      <c r="G24" s="22">
        <v>59387.74</v>
      </c>
      <c r="H24" s="23">
        <f t="shared" si="0"/>
        <v>59387.74</v>
      </c>
      <c r="I24" s="23">
        <v>89081.64</v>
      </c>
      <c r="J24" s="23">
        <f t="shared" si="1"/>
        <v>148469.38</v>
      </c>
      <c r="K24" s="80"/>
    </row>
    <row r="25" spans="1:11" x14ac:dyDescent="0.3">
      <c r="A25" s="57" t="s">
        <v>31</v>
      </c>
      <c r="B25" s="75" t="s">
        <v>32</v>
      </c>
      <c r="C25" s="3" t="s">
        <v>14</v>
      </c>
      <c r="D25" s="15">
        <v>2772</v>
      </c>
      <c r="E25" s="15">
        <v>207.9</v>
      </c>
      <c r="F25" s="15">
        <v>485.1</v>
      </c>
      <c r="G25" s="15">
        <v>0</v>
      </c>
      <c r="H25" s="5">
        <f t="shared" si="0"/>
        <v>3465</v>
      </c>
      <c r="I25" s="5">
        <v>6435</v>
      </c>
      <c r="J25" s="5">
        <f t="shared" si="1"/>
        <v>9900</v>
      </c>
      <c r="K25" s="63" t="s">
        <v>20</v>
      </c>
    </row>
    <row r="26" spans="1:11" x14ac:dyDescent="0.3">
      <c r="A26" s="58"/>
      <c r="B26" s="76"/>
      <c r="C26" s="7" t="s">
        <v>16</v>
      </c>
      <c r="D26" s="16">
        <v>2772</v>
      </c>
      <c r="E26" s="16">
        <v>207.9</v>
      </c>
      <c r="F26" s="16">
        <v>485.1</v>
      </c>
      <c r="G26" s="16">
        <v>0</v>
      </c>
      <c r="H26" s="9">
        <f t="shared" si="0"/>
        <v>3465</v>
      </c>
      <c r="I26" s="9">
        <v>6435</v>
      </c>
      <c r="J26" s="9">
        <f t="shared" si="1"/>
        <v>9900</v>
      </c>
      <c r="K26" s="64"/>
    </row>
    <row r="27" spans="1:11" ht="15" thickBot="1" x14ac:dyDescent="0.35">
      <c r="A27" s="59"/>
      <c r="B27" s="77"/>
      <c r="C27" s="11" t="s">
        <v>17</v>
      </c>
      <c r="D27" s="17">
        <v>2772</v>
      </c>
      <c r="E27" s="17">
        <v>207.9</v>
      </c>
      <c r="F27" s="17">
        <v>485.1</v>
      </c>
      <c r="G27" s="17">
        <v>0</v>
      </c>
      <c r="H27" s="13">
        <f t="shared" si="0"/>
        <v>3465</v>
      </c>
      <c r="I27" s="13">
        <v>6435</v>
      </c>
      <c r="J27" s="13">
        <f t="shared" si="1"/>
        <v>9900</v>
      </c>
      <c r="K27" s="65"/>
    </row>
    <row r="28" spans="1:11" x14ac:dyDescent="0.3">
      <c r="A28" s="57" t="s">
        <v>33</v>
      </c>
      <c r="B28" s="75" t="s">
        <v>34</v>
      </c>
      <c r="C28" s="3" t="s">
        <v>14</v>
      </c>
      <c r="D28" s="18">
        <v>28871.55</v>
      </c>
      <c r="E28" s="18">
        <v>2165.36</v>
      </c>
      <c r="F28" s="18">
        <v>5052.53</v>
      </c>
      <c r="G28" s="18">
        <v>26028.75</v>
      </c>
      <c r="H28" s="19">
        <f t="shared" si="0"/>
        <v>62118.19</v>
      </c>
      <c r="I28" s="19">
        <v>144942.44</v>
      </c>
      <c r="J28" s="19">
        <f t="shared" si="1"/>
        <v>207060.63</v>
      </c>
      <c r="K28" s="63" t="s">
        <v>20</v>
      </c>
    </row>
    <row r="29" spans="1:11" x14ac:dyDescent="0.3">
      <c r="A29" s="58"/>
      <c r="B29" s="76"/>
      <c r="C29" s="7" t="s">
        <v>16</v>
      </c>
      <c r="D29" s="20">
        <v>28871.55</v>
      </c>
      <c r="E29" s="20">
        <v>2165.36</v>
      </c>
      <c r="F29" s="20">
        <v>5052.53</v>
      </c>
      <c r="G29" s="20">
        <v>26028.75</v>
      </c>
      <c r="H29" s="21">
        <f t="shared" si="0"/>
        <v>62118.19</v>
      </c>
      <c r="I29" s="21">
        <v>144942.44</v>
      </c>
      <c r="J29" s="21">
        <f t="shared" si="1"/>
        <v>207060.63</v>
      </c>
      <c r="K29" s="64"/>
    </row>
    <row r="30" spans="1:11" ht="15" thickBot="1" x14ac:dyDescent="0.35">
      <c r="A30" s="59"/>
      <c r="B30" s="77"/>
      <c r="C30" s="11" t="s">
        <v>17</v>
      </c>
      <c r="D30" s="22">
        <v>28871.55</v>
      </c>
      <c r="E30" s="22">
        <v>2165.36</v>
      </c>
      <c r="F30" s="22">
        <v>5052.53</v>
      </c>
      <c r="G30" s="22">
        <v>26028.75</v>
      </c>
      <c r="H30" s="23">
        <f t="shared" si="0"/>
        <v>62118.19</v>
      </c>
      <c r="I30" s="23">
        <v>144942.44</v>
      </c>
      <c r="J30" s="23">
        <f t="shared" si="1"/>
        <v>207060.63</v>
      </c>
      <c r="K30" s="65"/>
    </row>
    <row r="31" spans="1:11" x14ac:dyDescent="0.3">
      <c r="A31" s="57" t="s">
        <v>35</v>
      </c>
      <c r="B31" s="75" t="s">
        <v>36</v>
      </c>
      <c r="C31" s="3" t="s">
        <v>14</v>
      </c>
      <c r="D31" s="18">
        <v>1289.2</v>
      </c>
      <c r="E31" s="18">
        <v>96.69</v>
      </c>
      <c r="F31" s="18">
        <v>225.62</v>
      </c>
      <c r="G31" s="18">
        <v>0</v>
      </c>
      <c r="H31" s="19">
        <v>1611.51</v>
      </c>
      <c r="I31" s="19">
        <v>2992.81</v>
      </c>
      <c r="J31" s="19">
        <f t="shared" si="1"/>
        <v>4604.32</v>
      </c>
      <c r="K31" s="63" t="s">
        <v>20</v>
      </c>
    </row>
    <row r="32" spans="1:11" x14ac:dyDescent="0.3">
      <c r="A32" s="58"/>
      <c r="B32" s="76"/>
      <c r="C32" s="7" t="s">
        <v>16</v>
      </c>
      <c r="D32" s="20">
        <v>1289.2</v>
      </c>
      <c r="E32" s="20">
        <v>96.69</v>
      </c>
      <c r="F32" s="20">
        <v>225.62</v>
      </c>
      <c r="G32" s="20">
        <v>0</v>
      </c>
      <c r="H32" s="21">
        <f t="shared" si="0"/>
        <v>1611.5100000000002</v>
      </c>
      <c r="I32" s="21">
        <v>2992.81</v>
      </c>
      <c r="J32" s="21">
        <f t="shared" si="1"/>
        <v>4604.32</v>
      </c>
      <c r="K32" s="64"/>
    </row>
    <row r="33" spans="1:11" ht="15" thickBot="1" x14ac:dyDescent="0.35">
      <c r="A33" s="59"/>
      <c r="B33" s="77"/>
      <c r="C33" s="11" t="s">
        <v>17</v>
      </c>
      <c r="D33" s="22">
        <v>1289.2</v>
      </c>
      <c r="E33" s="22">
        <v>96.69</v>
      </c>
      <c r="F33" s="22">
        <v>225.62</v>
      </c>
      <c r="G33" s="22">
        <v>0</v>
      </c>
      <c r="H33" s="23">
        <v>1611.51</v>
      </c>
      <c r="I33" s="23">
        <v>2992.81</v>
      </c>
      <c r="J33" s="23">
        <f t="shared" si="1"/>
        <v>4604.32</v>
      </c>
      <c r="K33" s="65"/>
    </row>
    <row r="34" spans="1:11" x14ac:dyDescent="0.3">
      <c r="A34" s="57" t="s">
        <v>37</v>
      </c>
      <c r="B34" s="75" t="s">
        <v>38</v>
      </c>
      <c r="C34" s="3" t="s">
        <v>14</v>
      </c>
      <c r="D34" s="18">
        <v>0</v>
      </c>
      <c r="E34" s="18">
        <v>0</v>
      </c>
      <c r="F34" s="18">
        <v>0</v>
      </c>
      <c r="G34" s="18">
        <v>8088.87</v>
      </c>
      <c r="H34" s="19">
        <f t="shared" ref="H34:H97" si="2">D34+E34+F34+G34</f>
        <v>8088.87</v>
      </c>
      <c r="I34" s="19">
        <v>12133.31</v>
      </c>
      <c r="J34" s="19">
        <f t="shared" si="1"/>
        <v>20222.18</v>
      </c>
      <c r="K34" s="63" t="s">
        <v>20</v>
      </c>
    </row>
    <row r="35" spans="1:11" x14ac:dyDescent="0.3">
      <c r="A35" s="58"/>
      <c r="B35" s="76"/>
      <c r="C35" s="7" t="s">
        <v>16</v>
      </c>
      <c r="D35" s="20">
        <v>0</v>
      </c>
      <c r="E35" s="20">
        <v>0</v>
      </c>
      <c r="F35" s="20">
        <v>0</v>
      </c>
      <c r="G35" s="20">
        <v>8088.87</v>
      </c>
      <c r="H35" s="21">
        <f t="shared" si="2"/>
        <v>8088.87</v>
      </c>
      <c r="I35" s="21">
        <v>12133.31</v>
      </c>
      <c r="J35" s="21">
        <f t="shared" si="1"/>
        <v>20222.18</v>
      </c>
      <c r="K35" s="64"/>
    </row>
    <row r="36" spans="1:11" ht="15" thickBot="1" x14ac:dyDescent="0.35">
      <c r="A36" s="59"/>
      <c r="B36" s="77"/>
      <c r="C36" s="11" t="s">
        <v>17</v>
      </c>
      <c r="D36" s="22">
        <v>0</v>
      </c>
      <c r="E36" s="22">
        <v>0</v>
      </c>
      <c r="F36" s="22">
        <v>0</v>
      </c>
      <c r="G36" s="22">
        <v>8088.87</v>
      </c>
      <c r="H36" s="23">
        <f t="shared" si="2"/>
        <v>8088.87</v>
      </c>
      <c r="I36" s="23">
        <v>12133.31</v>
      </c>
      <c r="J36" s="23">
        <f t="shared" si="1"/>
        <v>20222.18</v>
      </c>
      <c r="K36" s="65"/>
    </row>
    <row r="37" spans="1:11" x14ac:dyDescent="0.3">
      <c r="A37" s="57" t="s">
        <v>39</v>
      </c>
      <c r="B37" s="60" t="s">
        <v>40</v>
      </c>
      <c r="C37" s="3" t="s">
        <v>14</v>
      </c>
      <c r="D37" s="18">
        <v>22844.799999999999</v>
      </c>
      <c r="E37" s="18">
        <v>1713.36</v>
      </c>
      <c r="F37" s="18">
        <v>3997.84</v>
      </c>
      <c r="G37" s="18">
        <v>0</v>
      </c>
      <c r="H37" s="19">
        <f t="shared" si="2"/>
        <v>28556</v>
      </c>
      <c r="I37" s="19">
        <v>0</v>
      </c>
      <c r="J37" s="19">
        <f t="shared" si="1"/>
        <v>28556</v>
      </c>
      <c r="K37" s="63" t="s">
        <v>15</v>
      </c>
    </row>
    <row r="38" spans="1:11" x14ac:dyDescent="0.3">
      <c r="A38" s="58"/>
      <c r="B38" s="61"/>
      <c r="C38" s="7" t="s">
        <v>16</v>
      </c>
      <c r="D38" s="20">
        <v>22844.799999999999</v>
      </c>
      <c r="E38" s="20">
        <v>1713.36</v>
      </c>
      <c r="F38" s="20">
        <v>3997.84</v>
      </c>
      <c r="G38" s="20">
        <v>0</v>
      </c>
      <c r="H38" s="21">
        <f t="shared" si="2"/>
        <v>28556</v>
      </c>
      <c r="I38" s="21">
        <v>0</v>
      </c>
      <c r="J38" s="21">
        <f t="shared" si="1"/>
        <v>28556</v>
      </c>
      <c r="K38" s="64"/>
    </row>
    <row r="39" spans="1:11" ht="15" thickBot="1" x14ac:dyDescent="0.35">
      <c r="A39" s="59"/>
      <c r="B39" s="62"/>
      <c r="C39" s="11" t="s">
        <v>17</v>
      </c>
      <c r="D39" s="22">
        <v>22844.799999999999</v>
      </c>
      <c r="E39" s="22">
        <v>1713.36</v>
      </c>
      <c r="F39" s="22">
        <v>3997.84</v>
      </c>
      <c r="G39" s="22">
        <v>0</v>
      </c>
      <c r="H39" s="23">
        <f t="shared" si="2"/>
        <v>28556</v>
      </c>
      <c r="I39" s="23">
        <v>0</v>
      </c>
      <c r="J39" s="23">
        <f t="shared" si="1"/>
        <v>28556</v>
      </c>
      <c r="K39" s="65"/>
    </row>
    <row r="40" spans="1:11" x14ac:dyDescent="0.3">
      <c r="A40" s="57" t="s">
        <v>41</v>
      </c>
      <c r="B40" s="75" t="s">
        <v>42</v>
      </c>
      <c r="C40" s="3" t="s">
        <v>14</v>
      </c>
      <c r="D40" s="15">
        <v>6818</v>
      </c>
      <c r="E40" s="15">
        <v>511.35</v>
      </c>
      <c r="F40" s="15">
        <v>1193.1500000000001</v>
      </c>
      <c r="G40" s="15">
        <v>0</v>
      </c>
      <c r="H40" s="5">
        <f t="shared" si="2"/>
        <v>8522.5</v>
      </c>
      <c r="I40" s="5">
        <v>15827.5</v>
      </c>
      <c r="J40" s="5">
        <f t="shared" si="1"/>
        <v>24350</v>
      </c>
      <c r="K40" s="63" t="s">
        <v>20</v>
      </c>
    </row>
    <row r="41" spans="1:11" x14ac:dyDescent="0.3">
      <c r="A41" s="58"/>
      <c r="B41" s="76"/>
      <c r="C41" s="7" t="s">
        <v>16</v>
      </c>
      <c r="D41" s="16">
        <v>6818</v>
      </c>
      <c r="E41" s="16">
        <v>511.35</v>
      </c>
      <c r="F41" s="16">
        <v>1193.1500000000001</v>
      </c>
      <c r="G41" s="16">
        <v>0</v>
      </c>
      <c r="H41" s="9">
        <f t="shared" si="2"/>
        <v>8522.5</v>
      </c>
      <c r="I41" s="9">
        <v>15827.5</v>
      </c>
      <c r="J41" s="9">
        <f t="shared" si="1"/>
        <v>24350</v>
      </c>
      <c r="K41" s="64"/>
    </row>
    <row r="42" spans="1:11" ht="15" thickBot="1" x14ac:dyDescent="0.35">
      <c r="A42" s="59"/>
      <c r="B42" s="77"/>
      <c r="C42" s="11" t="s">
        <v>17</v>
      </c>
      <c r="D42" s="17">
        <v>6818</v>
      </c>
      <c r="E42" s="17">
        <v>511.35</v>
      </c>
      <c r="F42" s="17">
        <v>1193.1500000000001</v>
      </c>
      <c r="G42" s="17">
        <v>0</v>
      </c>
      <c r="H42" s="13">
        <f t="shared" si="2"/>
        <v>8522.5</v>
      </c>
      <c r="I42" s="13">
        <v>15827.5</v>
      </c>
      <c r="J42" s="13">
        <f t="shared" si="1"/>
        <v>24350</v>
      </c>
      <c r="K42" s="65"/>
    </row>
    <row r="43" spans="1:11" x14ac:dyDescent="0.3">
      <c r="A43" s="88" t="s">
        <v>43</v>
      </c>
      <c r="B43" s="103" t="s">
        <v>44</v>
      </c>
      <c r="C43" s="24" t="s">
        <v>14</v>
      </c>
      <c r="D43" s="25">
        <v>0</v>
      </c>
      <c r="E43" s="25">
        <v>0</v>
      </c>
      <c r="F43" s="25">
        <v>0</v>
      </c>
      <c r="G43" s="25">
        <v>2353.75</v>
      </c>
      <c r="H43" s="26">
        <f t="shared" si="2"/>
        <v>2353.75</v>
      </c>
      <c r="I43" s="26">
        <v>4371.2700000000004</v>
      </c>
      <c r="J43" s="26">
        <f t="shared" si="1"/>
        <v>6725.02</v>
      </c>
      <c r="K43" s="89" t="s">
        <v>20</v>
      </c>
    </row>
    <row r="44" spans="1:11" x14ac:dyDescent="0.3">
      <c r="A44" s="58"/>
      <c r="B44" s="76"/>
      <c r="C44" s="7" t="s">
        <v>16</v>
      </c>
      <c r="D44" s="16">
        <v>0</v>
      </c>
      <c r="E44" s="16">
        <v>0</v>
      </c>
      <c r="F44" s="16">
        <v>0</v>
      </c>
      <c r="G44" s="16">
        <v>2353.75</v>
      </c>
      <c r="H44" s="9">
        <f t="shared" si="2"/>
        <v>2353.75</v>
      </c>
      <c r="I44" s="9">
        <v>4371.2700000000004</v>
      </c>
      <c r="J44" s="9">
        <f t="shared" si="1"/>
        <v>6725.02</v>
      </c>
      <c r="K44" s="64"/>
    </row>
    <row r="45" spans="1:11" ht="15" thickBot="1" x14ac:dyDescent="0.35">
      <c r="A45" s="58"/>
      <c r="B45" s="104"/>
      <c r="C45" s="27" t="s">
        <v>17</v>
      </c>
      <c r="D45" s="28">
        <v>0</v>
      </c>
      <c r="E45" s="28">
        <v>0</v>
      </c>
      <c r="F45" s="28">
        <v>0</v>
      </c>
      <c r="G45" s="28">
        <v>2353.75</v>
      </c>
      <c r="H45" s="29">
        <f t="shared" si="2"/>
        <v>2353.75</v>
      </c>
      <c r="I45" s="29">
        <v>4371.2700000000004</v>
      </c>
      <c r="J45" s="29">
        <f t="shared" si="1"/>
        <v>6725.02</v>
      </c>
      <c r="K45" s="64"/>
    </row>
    <row r="46" spans="1:11" x14ac:dyDescent="0.3">
      <c r="A46" s="57" t="s">
        <v>45</v>
      </c>
      <c r="B46" s="60" t="s">
        <v>46</v>
      </c>
      <c r="C46" s="3" t="s">
        <v>14</v>
      </c>
      <c r="D46" s="15">
        <v>16674.36</v>
      </c>
      <c r="E46" s="15">
        <v>1250.57</v>
      </c>
      <c r="F46" s="15">
        <v>2918.03</v>
      </c>
      <c r="G46" s="15">
        <v>0</v>
      </c>
      <c r="H46" s="5">
        <f t="shared" si="2"/>
        <v>20842.96</v>
      </c>
      <c r="I46" s="5">
        <v>31264.46</v>
      </c>
      <c r="J46" s="5">
        <f t="shared" si="1"/>
        <v>52107.42</v>
      </c>
      <c r="K46" s="30"/>
    </row>
    <row r="47" spans="1:11" x14ac:dyDescent="0.3">
      <c r="A47" s="108"/>
      <c r="B47" s="87"/>
      <c r="C47" s="7" t="s">
        <v>16</v>
      </c>
      <c r="D47" s="16">
        <v>16674.36</v>
      </c>
      <c r="E47" s="16">
        <v>1250.57</v>
      </c>
      <c r="F47" s="16">
        <v>2918.03</v>
      </c>
      <c r="G47" s="16">
        <v>0</v>
      </c>
      <c r="H47" s="9">
        <f t="shared" si="2"/>
        <v>20842.96</v>
      </c>
      <c r="I47" s="9">
        <v>31264.46</v>
      </c>
      <c r="J47" s="9">
        <f t="shared" si="1"/>
        <v>52107.42</v>
      </c>
      <c r="K47" s="31" t="s">
        <v>20</v>
      </c>
    </row>
    <row r="48" spans="1:11" ht="15" thickBot="1" x14ac:dyDescent="0.35">
      <c r="A48" s="109"/>
      <c r="B48" s="106"/>
      <c r="C48" s="11" t="s">
        <v>17</v>
      </c>
      <c r="D48" s="17">
        <v>16674.36</v>
      </c>
      <c r="E48" s="17">
        <v>1250.57</v>
      </c>
      <c r="F48" s="17">
        <v>2918.03</v>
      </c>
      <c r="G48" s="17">
        <v>0</v>
      </c>
      <c r="H48" s="13">
        <f t="shared" si="2"/>
        <v>20842.96</v>
      </c>
      <c r="I48" s="13">
        <v>31264.46</v>
      </c>
      <c r="J48" s="13">
        <f t="shared" si="1"/>
        <v>52107.42</v>
      </c>
      <c r="K48" s="32"/>
    </row>
    <row r="49" spans="1:11" x14ac:dyDescent="0.3">
      <c r="A49" s="57" t="s">
        <v>47</v>
      </c>
      <c r="B49" s="103" t="s">
        <v>48</v>
      </c>
      <c r="C49" s="24" t="s">
        <v>14</v>
      </c>
      <c r="D49" s="25">
        <v>37697.33</v>
      </c>
      <c r="E49" s="25">
        <v>2827.29</v>
      </c>
      <c r="F49" s="25">
        <v>6597.05</v>
      </c>
      <c r="G49" s="25">
        <v>0</v>
      </c>
      <c r="H49" s="26">
        <f t="shared" si="2"/>
        <v>47121.670000000006</v>
      </c>
      <c r="I49" s="26">
        <v>70682.5</v>
      </c>
      <c r="J49" s="26">
        <f t="shared" si="1"/>
        <v>117804.17000000001</v>
      </c>
      <c r="K49" s="89" t="s">
        <v>20</v>
      </c>
    </row>
    <row r="50" spans="1:11" x14ac:dyDescent="0.3">
      <c r="A50" s="108"/>
      <c r="B50" s="76"/>
      <c r="C50" s="7" t="s">
        <v>16</v>
      </c>
      <c r="D50" s="16">
        <v>37697.33</v>
      </c>
      <c r="E50" s="16">
        <v>2827.29</v>
      </c>
      <c r="F50" s="16">
        <v>6597.05</v>
      </c>
      <c r="G50" s="16">
        <v>0</v>
      </c>
      <c r="H50" s="9">
        <f t="shared" si="2"/>
        <v>47121.670000000006</v>
      </c>
      <c r="I50" s="9">
        <v>70682.5</v>
      </c>
      <c r="J50" s="9">
        <f t="shared" si="1"/>
        <v>117804.17000000001</v>
      </c>
      <c r="K50" s="64"/>
    </row>
    <row r="51" spans="1:11" ht="15" thickBot="1" x14ac:dyDescent="0.35">
      <c r="A51" s="109"/>
      <c r="B51" s="104"/>
      <c r="C51" s="27" t="s">
        <v>17</v>
      </c>
      <c r="D51" s="28">
        <v>37697.33</v>
      </c>
      <c r="E51" s="28">
        <v>2827.29</v>
      </c>
      <c r="F51" s="28">
        <v>6597.05</v>
      </c>
      <c r="G51" s="28">
        <v>0</v>
      </c>
      <c r="H51" s="29">
        <f t="shared" si="2"/>
        <v>47121.670000000006</v>
      </c>
      <c r="I51" s="29">
        <v>70682.5</v>
      </c>
      <c r="J51" s="29">
        <f t="shared" si="1"/>
        <v>117804.17000000001</v>
      </c>
      <c r="K51" s="64"/>
    </row>
    <row r="52" spans="1:11" x14ac:dyDescent="0.3">
      <c r="A52" s="57" t="s">
        <v>49</v>
      </c>
      <c r="B52" s="75" t="s">
        <v>50</v>
      </c>
      <c r="C52" s="3" t="s">
        <v>14</v>
      </c>
      <c r="D52" s="15">
        <v>0</v>
      </c>
      <c r="E52" s="15">
        <v>0</v>
      </c>
      <c r="F52" s="15">
        <v>0</v>
      </c>
      <c r="G52" s="15">
        <v>7853.44</v>
      </c>
      <c r="H52" s="5">
        <f t="shared" si="2"/>
        <v>7853.44</v>
      </c>
      <c r="I52" s="5">
        <v>11780.17</v>
      </c>
      <c r="J52" s="5">
        <f t="shared" si="1"/>
        <v>19633.61</v>
      </c>
      <c r="K52" s="63" t="s">
        <v>20</v>
      </c>
    </row>
    <row r="53" spans="1:11" x14ac:dyDescent="0.3">
      <c r="A53" s="58"/>
      <c r="B53" s="76"/>
      <c r="C53" s="7" t="s">
        <v>16</v>
      </c>
      <c r="D53" s="16">
        <v>0</v>
      </c>
      <c r="E53" s="16">
        <v>0</v>
      </c>
      <c r="F53" s="16">
        <v>0</v>
      </c>
      <c r="G53" s="16">
        <v>7853.44</v>
      </c>
      <c r="H53" s="9">
        <f t="shared" si="2"/>
        <v>7853.44</v>
      </c>
      <c r="I53" s="9">
        <v>11780.17</v>
      </c>
      <c r="J53" s="9">
        <f t="shared" si="1"/>
        <v>19633.61</v>
      </c>
      <c r="K53" s="64"/>
    </row>
    <row r="54" spans="1:11" ht="15" thickBot="1" x14ac:dyDescent="0.35">
      <c r="A54" s="59"/>
      <c r="B54" s="77"/>
      <c r="C54" s="11" t="s">
        <v>17</v>
      </c>
      <c r="D54" s="17">
        <v>0</v>
      </c>
      <c r="E54" s="17">
        <v>0</v>
      </c>
      <c r="F54" s="17">
        <v>0</v>
      </c>
      <c r="G54" s="17">
        <v>7853.44</v>
      </c>
      <c r="H54" s="13">
        <f t="shared" si="2"/>
        <v>7853.44</v>
      </c>
      <c r="I54" s="13">
        <v>11780.17</v>
      </c>
      <c r="J54" s="13">
        <f t="shared" si="1"/>
        <v>19633.61</v>
      </c>
      <c r="K54" s="65"/>
    </row>
    <row r="55" spans="1:11" x14ac:dyDescent="0.3">
      <c r="A55" s="88" t="s">
        <v>51</v>
      </c>
      <c r="B55" s="103" t="s">
        <v>52</v>
      </c>
      <c r="C55" s="24" t="s">
        <v>14</v>
      </c>
      <c r="D55" s="25">
        <v>84936.960000000006</v>
      </c>
      <c r="E55" s="25">
        <v>6370.27</v>
      </c>
      <c r="F55" s="25">
        <v>14863.97</v>
      </c>
      <c r="G55" s="25">
        <v>0</v>
      </c>
      <c r="H55" s="26">
        <f t="shared" si="2"/>
        <v>106171.20000000001</v>
      </c>
      <c r="I55" s="26">
        <v>222328.8</v>
      </c>
      <c r="J55" s="26">
        <f t="shared" si="1"/>
        <v>328500</v>
      </c>
      <c r="K55" s="89" t="s">
        <v>20</v>
      </c>
    </row>
    <row r="56" spans="1:11" x14ac:dyDescent="0.3">
      <c r="A56" s="58"/>
      <c r="B56" s="76"/>
      <c r="C56" s="7" t="s">
        <v>16</v>
      </c>
      <c r="D56" s="16">
        <v>84936.960000000006</v>
      </c>
      <c r="E56" s="16">
        <v>6370.27</v>
      </c>
      <c r="F56" s="16">
        <v>14863.97</v>
      </c>
      <c r="G56" s="16">
        <v>0</v>
      </c>
      <c r="H56" s="9">
        <f t="shared" si="2"/>
        <v>106171.20000000001</v>
      </c>
      <c r="I56" s="9">
        <v>222328.8</v>
      </c>
      <c r="J56" s="9">
        <f>H56+I56</f>
        <v>328500</v>
      </c>
      <c r="K56" s="64"/>
    </row>
    <row r="57" spans="1:11" ht="15" thickBot="1" x14ac:dyDescent="0.35">
      <c r="A57" s="58"/>
      <c r="B57" s="104"/>
      <c r="C57" s="27" t="s">
        <v>17</v>
      </c>
      <c r="D57" s="28">
        <v>84936.960000000006</v>
      </c>
      <c r="E57" s="28">
        <v>6370.27</v>
      </c>
      <c r="F57" s="28">
        <v>14863.97</v>
      </c>
      <c r="G57" s="28">
        <v>0</v>
      </c>
      <c r="H57" s="29">
        <f t="shared" si="2"/>
        <v>106171.20000000001</v>
      </c>
      <c r="I57" s="29">
        <v>222328.8</v>
      </c>
      <c r="J57" s="29">
        <f t="shared" si="1"/>
        <v>328500</v>
      </c>
      <c r="K57" s="64"/>
    </row>
    <row r="58" spans="1:11" x14ac:dyDescent="0.3">
      <c r="A58" s="57" t="s">
        <v>53</v>
      </c>
      <c r="B58" s="75" t="s">
        <v>54</v>
      </c>
      <c r="C58" s="3" t="s">
        <v>14</v>
      </c>
      <c r="D58" s="15">
        <v>3520</v>
      </c>
      <c r="E58" s="15">
        <v>264</v>
      </c>
      <c r="F58" s="15">
        <v>616</v>
      </c>
      <c r="G58" s="15">
        <v>0</v>
      </c>
      <c r="H58" s="5">
        <f t="shared" si="2"/>
        <v>4400</v>
      </c>
      <c r="I58" s="5">
        <v>6600</v>
      </c>
      <c r="J58" s="5">
        <f t="shared" si="1"/>
        <v>11000</v>
      </c>
      <c r="K58" s="63" t="s">
        <v>20</v>
      </c>
    </row>
    <row r="59" spans="1:11" x14ac:dyDescent="0.3">
      <c r="A59" s="58"/>
      <c r="B59" s="76"/>
      <c r="C59" s="7" t="s">
        <v>16</v>
      </c>
      <c r="D59" s="16">
        <v>3520</v>
      </c>
      <c r="E59" s="16">
        <v>264</v>
      </c>
      <c r="F59" s="16">
        <v>616</v>
      </c>
      <c r="G59" s="16">
        <v>0</v>
      </c>
      <c r="H59" s="9">
        <f t="shared" si="2"/>
        <v>4400</v>
      </c>
      <c r="I59" s="9">
        <v>6600</v>
      </c>
      <c r="J59" s="9">
        <f t="shared" si="1"/>
        <v>11000</v>
      </c>
      <c r="K59" s="64"/>
    </row>
    <row r="60" spans="1:11" ht="15" thickBot="1" x14ac:dyDescent="0.35">
      <c r="A60" s="59"/>
      <c r="B60" s="77"/>
      <c r="C60" s="11" t="s">
        <v>17</v>
      </c>
      <c r="D60" s="17">
        <v>3520</v>
      </c>
      <c r="E60" s="17">
        <v>264</v>
      </c>
      <c r="F60" s="17">
        <v>616</v>
      </c>
      <c r="G60" s="17">
        <v>0</v>
      </c>
      <c r="H60" s="13">
        <f t="shared" si="2"/>
        <v>4400</v>
      </c>
      <c r="I60" s="13">
        <v>6600</v>
      </c>
      <c r="J60" s="13">
        <f t="shared" si="1"/>
        <v>11000</v>
      </c>
      <c r="K60" s="65"/>
    </row>
    <row r="61" spans="1:11" x14ac:dyDescent="0.3">
      <c r="A61" s="57" t="s">
        <v>55</v>
      </c>
      <c r="B61" s="75" t="s">
        <v>56</v>
      </c>
      <c r="C61" s="3" t="s">
        <v>14</v>
      </c>
      <c r="D61" s="15">
        <v>28651.759999999998</v>
      </c>
      <c r="E61" s="15">
        <v>2148.87</v>
      </c>
      <c r="F61" s="15">
        <v>5014.08</v>
      </c>
      <c r="G61" s="15">
        <v>0</v>
      </c>
      <c r="H61" s="5">
        <f t="shared" si="2"/>
        <v>35814.71</v>
      </c>
      <c r="I61" s="5">
        <v>3979.42</v>
      </c>
      <c r="J61" s="5">
        <f t="shared" si="1"/>
        <v>39794.129999999997</v>
      </c>
      <c r="K61" s="63" t="s">
        <v>15</v>
      </c>
    </row>
    <row r="62" spans="1:11" x14ac:dyDescent="0.3">
      <c r="A62" s="58"/>
      <c r="B62" s="76"/>
      <c r="C62" s="7" t="s">
        <v>16</v>
      </c>
      <c r="D62" s="16">
        <v>28651.759999999998</v>
      </c>
      <c r="E62" s="16">
        <v>2148.87</v>
      </c>
      <c r="F62" s="16">
        <v>5014.08</v>
      </c>
      <c r="G62" s="16">
        <v>0</v>
      </c>
      <c r="H62" s="9">
        <f t="shared" si="2"/>
        <v>35814.71</v>
      </c>
      <c r="I62" s="9">
        <v>3979.42</v>
      </c>
      <c r="J62" s="9">
        <f t="shared" si="1"/>
        <v>39794.129999999997</v>
      </c>
      <c r="K62" s="64"/>
    </row>
    <row r="63" spans="1:11" ht="15" thickBot="1" x14ac:dyDescent="0.35">
      <c r="A63" s="59"/>
      <c r="B63" s="77"/>
      <c r="C63" s="11" t="s">
        <v>17</v>
      </c>
      <c r="D63" s="17">
        <v>28651.759999999998</v>
      </c>
      <c r="E63" s="17">
        <v>2148.87</v>
      </c>
      <c r="F63" s="17">
        <v>5014.08</v>
      </c>
      <c r="G63" s="17">
        <v>0</v>
      </c>
      <c r="H63" s="13">
        <f t="shared" si="2"/>
        <v>35814.71</v>
      </c>
      <c r="I63" s="13">
        <v>3979.42</v>
      </c>
      <c r="J63" s="13">
        <f t="shared" si="1"/>
        <v>39794.129999999997</v>
      </c>
      <c r="K63" s="65"/>
    </row>
    <row r="64" spans="1:11" x14ac:dyDescent="0.3">
      <c r="A64" s="88" t="s">
        <v>57</v>
      </c>
      <c r="B64" s="87" t="s">
        <v>58</v>
      </c>
      <c r="C64" s="24" t="s">
        <v>14</v>
      </c>
      <c r="D64" s="25">
        <v>16240</v>
      </c>
      <c r="E64" s="25">
        <v>1218</v>
      </c>
      <c r="F64" s="25">
        <v>2842</v>
      </c>
      <c r="G64" s="25">
        <v>0</v>
      </c>
      <c r="H64" s="26">
        <f t="shared" si="2"/>
        <v>20300</v>
      </c>
      <c r="I64" s="26">
        <v>37700</v>
      </c>
      <c r="J64" s="26">
        <f t="shared" si="1"/>
        <v>58000</v>
      </c>
      <c r="K64" s="89" t="s">
        <v>20</v>
      </c>
    </row>
    <row r="65" spans="1:11" x14ac:dyDescent="0.3">
      <c r="A65" s="58"/>
      <c r="B65" s="61"/>
      <c r="C65" s="7" t="s">
        <v>16</v>
      </c>
      <c r="D65" s="16">
        <v>16240</v>
      </c>
      <c r="E65" s="16">
        <v>1218</v>
      </c>
      <c r="F65" s="16">
        <v>2842</v>
      </c>
      <c r="G65" s="16">
        <v>0</v>
      </c>
      <c r="H65" s="9">
        <f t="shared" si="2"/>
        <v>20300</v>
      </c>
      <c r="I65" s="9">
        <v>37700</v>
      </c>
      <c r="J65" s="9">
        <f t="shared" si="1"/>
        <v>58000</v>
      </c>
      <c r="K65" s="64"/>
    </row>
    <row r="66" spans="1:11" ht="15" thickBot="1" x14ac:dyDescent="0.35">
      <c r="A66" s="58"/>
      <c r="B66" s="61"/>
      <c r="C66" s="27" t="s">
        <v>17</v>
      </c>
      <c r="D66" s="28">
        <v>16240</v>
      </c>
      <c r="E66" s="28">
        <v>1218</v>
      </c>
      <c r="F66" s="28">
        <v>2842</v>
      </c>
      <c r="G66" s="28">
        <v>0</v>
      </c>
      <c r="H66" s="29">
        <f t="shared" si="2"/>
        <v>20300</v>
      </c>
      <c r="I66" s="29">
        <v>37700</v>
      </c>
      <c r="J66" s="29">
        <f t="shared" si="1"/>
        <v>58000</v>
      </c>
      <c r="K66" s="64"/>
    </row>
    <row r="67" spans="1:11" x14ac:dyDescent="0.3">
      <c r="A67" s="57" t="s">
        <v>59</v>
      </c>
      <c r="B67" s="75" t="s">
        <v>60</v>
      </c>
      <c r="C67" s="3" t="s">
        <v>14</v>
      </c>
      <c r="D67" s="15">
        <v>3936</v>
      </c>
      <c r="E67" s="15">
        <v>295.2</v>
      </c>
      <c r="F67" s="15">
        <v>688.8</v>
      </c>
      <c r="G67" s="15">
        <v>0</v>
      </c>
      <c r="H67" s="5">
        <f t="shared" si="2"/>
        <v>4920</v>
      </c>
      <c r="I67" s="5">
        <v>7380</v>
      </c>
      <c r="J67" s="5">
        <f t="shared" si="1"/>
        <v>12300</v>
      </c>
      <c r="K67" s="63" t="s">
        <v>20</v>
      </c>
    </row>
    <row r="68" spans="1:11" x14ac:dyDescent="0.3">
      <c r="A68" s="58"/>
      <c r="B68" s="76"/>
      <c r="C68" s="7" t="s">
        <v>16</v>
      </c>
      <c r="D68" s="16">
        <v>3936</v>
      </c>
      <c r="E68" s="16">
        <v>295.2</v>
      </c>
      <c r="F68" s="16">
        <v>688.8</v>
      </c>
      <c r="G68" s="16">
        <v>0</v>
      </c>
      <c r="H68" s="9">
        <f t="shared" si="2"/>
        <v>4920</v>
      </c>
      <c r="I68" s="9">
        <v>7380</v>
      </c>
      <c r="J68" s="9">
        <f t="shared" ref="J68:J131" si="3">H68+I68</f>
        <v>12300</v>
      </c>
      <c r="K68" s="64"/>
    </row>
    <row r="69" spans="1:11" ht="15" thickBot="1" x14ac:dyDescent="0.35">
      <c r="A69" s="59"/>
      <c r="B69" s="77"/>
      <c r="C69" s="11" t="s">
        <v>17</v>
      </c>
      <c r="D69" s="17">
        <v>3936</v>
      </c>
      <c r="E69" s="17">
        <v>295.2</v>
      </c>
      <c r="F69" s="17">
        <v>688.8</v>
      </c>
      <c r="G69" s="17">
        <v>0</v>
      </c>
      <c r="H69" s="13">
        <f t="shared" si="2"/>
        <v>4920</v>
      </c>
      <c r="I69" s="13">
        <v>7380</v>
      </c>
      <c r="J69" s="13">
        <f t="shared" si="3"/>
        <v>12300</v>
      </c>
      <c r="K69" s="65"/>
    </row>
    <row r="70" spans="1:11" x14ac:dyDescent="0.3">
      <c r="A70" s="57" t="s">
        <v>61</v>
      </c>
      <c r="B70" s="87" t="s">
        <v>62</v>
      </c>
      <c r="C70" s="24" t="s">
        <v>14</v>
      </c>
      <c r="D70" s="25">
        <v>24383.200000000001</v>
      </c>
      <c r="E70" s="25">
        <v>1828.74</v>
      </c>
      <c r="F70" s="25">
        <v>4267.0600000000004</v>
      </c>
      <c r="G70" s="25">
        <v>0</v>
      </c>
      <c r="H70" s="26">
        <f t="shared" si="2"/>
        <v>30479.000000000004</v>
      </c>
      <c r="I70" s="26">
        <v>45718.5</v>
      </c>
      <c r="J70" s="26">
        <f t="shared" si="3"/>
        <v>76197.5</v>
      </c>
      <c r="K70" s="82" t="s">
        <v>20</v>
      </c>
    </row>
    <row r="71" spans="1:11" x14ac:dyDescent="0.3">
      <c r="A71" s="58"/>
      <c r="B71" s="61"/>
      <c r="C71" s="7" t="s">
        <v>16</v>
      </c>
      <c r="D71" s="16">
        <v>24383.200000000001</v>
      </c>
      <c r="E71" s="16">
        <v>1828.74</v>
      </c>
      <c r="F71" s="16">
        <v>4267.0600000000004</v>
      </c>
      <c r="G71" s="16">
        <v>0</v>
      </c>
      <c r="H71" s="9">
        <f t="shared" si="2"/>
        <v>30479.000000000004</v>
      </c>
      <c r="I71" s="9">
        <v>45718.5</v>
      </c>
      <c r="J71" s="9">
        <f t="shared" si="3"/>
        <v>76197.5</v>
      </c>
      <c r="K71" s="82"/>
    </row>
    <row r="72" spans="1:11" ht="15" thickBot="1" x14ac:dyDescent="0.35">
      <c r="A72" s="59"/>
      <c r="B72" s="61"/>
      <c r="C72" s="27" t="s">
        <v>17</v>
      </c>
      <c r="D72" s="28">
        <v>24383.200000000001</v>
      </c>
      <c r="E72" s="28">
        <v>1828.74</v>
      </c>
      <c r="F72" s="28">
        <v>4267.0600000000004</v>
      </c>
      <c r="G72" s="28">
        <v>0</v>
      </c>
      <c r="H72" s="29">
        <f t="shared" si="2"/>
        <v>30479.000000000004</v>
      </c>
      <c r="I72" s="29">
        <v>45718.5</v>
      </c>
      <c r="J72" s="29">
        <f t="shared" si="3"/>
        <v>76197.5</v>
      </c>
      <c r="K72" s="82"/>
    </row>
    <row r="73" spans="1:11" x14ac:dyDescent="0.3">
      <c r="A73" s="88" t="s">
        <v>63</v>
      </c>
      <c r="B73" s="75" t="s">
        <v>64</v>
      </c>
      <c r="C73" s="3" t="s">
        <v>14</v>
      </c>
      <c r="D73" s="15">
        <v>38279.96</v>
      </c>
      <c r="E73" s="15">
        <v>2870.99</v>
      </c>
      <c r="F73" s="15">
        <v>6699</v>
      </c>
      <c r="G73" s="15">
        <v>0</v>
      </c>
      <c r="H73" s="5">
        <f t="shared" si="2"/>
        <v>47849.95</v>
      </c>
      <c r="I73" s="5">
        <v>0</v>
      </c>
      <c r="J73" s="5">
        <f t="shared" si="3"/>
        <v>47849.95</v>
      </c>
      <c r="K73" s="63" t="s">
        <v>15</v>
      </c>
    </row>
    <row r="74" spans="1:11" x14ac:dyDescent="0.3">
      <c r="A74" s="58"/>
      <c r="B74" s="76"/>
      <c r="C74" s="7" t="s">
        <v>16</v>
      </c>
      <c r="D74" s="16">
        <v>38279.96</v>
      </c>
      <c r="E74" s="16">
        <v>2870.99</v>
      </c>
      <c r="F74" s="16">
        <v>6699</v>
      </c>
      <c r="G74" s="16">
        <v>0</v>
      </c>
      <c r="H74" s="9">
        <f t="shared" si="2"/>
        <v>47849.95</v>
      </c>
      <c r="I74" s="9">
        <v>0</v>
      </c>
      <c r="J74" s="9">
        <f t="shared" si="3"/>
        <v>47849.95</v>
      </c>
      <c r="K74" s="64"/>
    </row>
    <row r="75" spans="1:11" ht="15" thickBot="1" x14ac:dyDescent="0.35">
      <c r="A75" s="58"/>
      <c r="B75" s="77"/>
      <c r="C75" s="11" t="s">
        <v>17</v>
      </c>
      <c r="D75" s="17">
        <v>38279.96</v>
      </c>
      <c r="E75" s="17">
        <v>2870.99</v>
      </c>
      <c r="F75" s="17">
        <v>6699</v>
      </c>
      <c r="G75" s="17">
        <v>0</v>
      </c>
      <c r="H75" s="13">
        <f t="shared" si="2"/>
        <v>47849.95</v>
      </c>
      <c r="I75" s="13">
        <v>0</v>
      </c>
      <c r="J75" s="13">
        <f t="shared" si="3"/>
        <v>47849.95</v>
      </c>
      <c r="K75" s="65"/>
    </row>
    <row r="76" spans="1:11" x14ac:dyDescent="0.3">
      <c r="A76" s="57" t="s">
        <v>65</v>
      </c>
      <c r="B76" s="60" t="s">
        <v>66</v>
      </c>
      <c r="C76" s="24" t="s">
        <v>14</v>
      </c>
      <c r="D76" s="25">
        <v>9071.74</v>
      </c>
      <c r="E76" s="25">
        <v>680.38</v>
      </c>
      <c r="F76" s="25">
        <v>1587.56</v>
      </c>
      <c r="G76" s="25">
        <v>0</v>
      </c>
      <c r="H76" s="26">
        <f t="shared" si="2"/>
        <v>11339.679999999998</v>
      </c>
      <c r="I76" s="26">
        <v>17009.54</v>
      </c>
      <c r="J76" s="26">
        <f t="shared" si="3"/>
        <v>28349.22</v>
      </c>
      <c r="K76" s="63" t="s">
        <v>20</v>
      </c>
    </row>
    <row r="77" spans="1:11" x14ac:dyDescent="0.3">
      <c r="A77" s="88"/>
      <c r="B77" s="87"/>
      <c r="C77" s="7" t="s">
        <v>16</v>
      </c>
      <c r="D77" s="16">
        <v>9071.74</v>
      </c>
      <c r="E77" s="16">
        <v>680.38</v>
      </c>
      <c r="F77" s="16">
        <v>1587.56</v>
      </c>
      <c r="G77" s="16">
        <v>0</v>
      </c>
      <c r="H77" s="9">
        <f t="shared" si="2"/>
        <v>11339.679999999998</v>
      </c>
      <c r="I77" s="9">
        <v>17009.54</v>
      </c>
      <c r="J77" s="9">
        <f t="shared" si="3"/>
        <v>28349.22</v>
      </c>
      <c r="K77" s="89"/>
    </row>
    <row r="78" spans="1:11" ht="15" thickBot="1" x14ac:dyDescent="0.35">
      <c r="A78" s="105"/>
      <c r="B78" s="106"/>
      <c r="C78" s="27" t="s">
        <v>17</v>
      </c>
      <c r="D78" s="28">
        <v>9071.74</v>
      </c>
      <c r="E78" s="28">
        <v>680.38</v>
      </c>
      <c r="F78" s="28">
        <v>1587.56</v>
      </c>
      <c r="G78" s="28">
        <v>0</v>
      </c>
      <c r="H78" s="29">
        <f t="shared" si="2"/>
        <v>11339.679999999998</v>
      </c>
      <c r="I78" s="29">
        <v>17009.54</v>
      </c>
      <c r="J78" s="29">
        <f t="shared" si="3"/>
        <v>28349.22</v>
      </c>
      <c r="K78" s="107"/>
    </row>
    <row r="79" spans="1:11" x14ac:dyDescent="0.3">
      <c r="A79" s="57" t="s">
        <v>67</v>
      </c>
      <c r="B79" s="75" t="s">
        <v>68</v>
      </c>
      <c r="C79" s="3" t="s">
        <v>14</v>
      </c>
      <c r="D79" s="15">
        <v>0</v>
      </c>
      <c r="E79" s="15">
        <v>0</v>
      </c>
      <c r="F79" s="15">
        <v>0</v>
      </c>
      <c r="G79" s="15">
        <v>146639.32</v>
      </c>
      <c r="H79" s="5">
        <f t="shared" si="2"/>
        <v>146639.32</v>
      </c>
      <c r="I79" s="5">
        <v>0</v>
      </c>
      <c r="J79" s="5">
        <f t="shared" si="3"/>
        <v>146639.32</v>
      </c>
      <c r="K79" s="63" t="s">
        <v>15</v>
      </c>
    </row>
    <row r="80" spans="1:11" x14ac:dyDescent="0.3">
      <c r="A80" s="58"/>
      <c r="B80" s="76"/>
      <c r="C80" s="7" t="s">
        <v>16</v>
      </c>
      <c r="D80" s="16">
        <v>0</v>
      </c>
      <c r="E80" s="16">
        <v>0</v>
      </c>
      <c r="F80" s="16">
        <v>0</v>
      </c>
      <c r="G80" s="16">
        <v>146639.32</v>
      </c>
      <c r="H80" s="9">
        <f t="shared" si="2"/>
        <v>146639.32</v>
      </c>
      <c r="I80" s="9">
        <v>0</v>
      </c>
      <c r="J80" s="9">
        <f t="shared" si="3"/>
        <v>146639.32</v>
      </c>
      <c r="K80" s="64"/>
    </row>
    <row r="81" spans="1:11" ht="15" thickBot="1" x14ac:dyDescent="0.35">
      <c r="A81" s="59"/>
      <c r="B81" s="77"/>
      <c r="C81" s="11" t="s">
        <v>17</v>
      </c>
      <c r="D81" s="17">
        <v>0</v>
      </c>
      <c r="E81" s="17">
        <v>0</v>
      </c>
      <c r="F81" s="17">
        <v>0</v>
      </c>
      <c r="G81" s="17">
        <v>146639.32</v>
      </c>
      <c r="H81" s="13">
        <f t="shared" si="2"/>
        <v>146639.32</v>
      </c>
      <c r="I81" s="13">
        <v>0</v>
      </c>
      <c r="J81" s="13">
        <f t="shared" si="3"/>
        <v>146639.32</v>
      </c>
      <c r="K81" s="65"/>
    </row>
    <row r="82" spans="1:11" x14ac:dyDescent="0.3">
      <c r="A82" s="88" t="s">
        <v>69</v>
      </c>
      <c r="B82" s="103" t="s">
        <v>70</v>
      </c>
      <c r="C82" s="24" t="s">
        <v>14</v>
      </c>
      <c r="D82" s="25">
        <v>15879.51</v>
      </c>
      <c r="E82" s="25">
        <v>1190.96</v>
      </c>
      <c r="F82" s="25">
        <v>2778.92</v>
      </c>
      <c r="G82" s="25">
        <v>0</v>
      </c>
      <c r="H82" s="26">
        <f t="shared" si="2"/>
        <v>19849.39</v>
      </c>
      <c r="I82" s="26">
        <v>0</v>
      </c>
      <c r="J82" s="26">
        <f t="shared" si="3"/>
        <v>19849.39</v>
      </c>
      <c r="K82" s="89" t="s">
        <v>15</v>
      </c>
    </row>
    <row r="83" spans="1:11" x14ac:dyDescent="0.3">
      <c r="A83" s="58"/>
      <c r="B83" s="76"/>
      <c r="C83" s="7" t="s">
        <v>16</v>
      </c>
      <c r="D83" s="16">
        <v>15879.51</v>
      </c>
      <c r="E83" s="16">
        <v>1190.96</v>
      </c>
      <c r="F83" s="16">
        <v>2778.92</v>
      </c>
      <c r="G83" s="16">
        <v>0</v>
      </c>
      <c r="H83" s="9">
        <f t="shared" si="2"/>
        <v>19849.39</v>
      </c>
      <c r="I83" s="9">
        <v>0</v>
      </c>
      <c r="J83" s="9">
        <f t="shared" si="3"/>
        <v>19849.39</v>
      </c>
      <c r="K83" s="64"/>
    </row>
    <row r="84" spans="1:11" ht="15" thickBot="1" x14ac:dyDescent="0.35">
      <c r="A84" s="58"/>
      <c r="B84" s="104"/>
      <c r="C84" s="27" t="s">
        <v>17</v>
      </c>
      <c r="D84" s="28">
        <v>15879.51</v>
      </c>
      <c r="E84" s="28">
        <v>1190.96</v>
      </c>
      <c r="F84" s="28">
        <v>2778.92</v>
      </c>
      <c r="G84" s="28">
        <v>0</v>
      </c>
      <c r="H84" s="29">
        <f t="shared" si="2"/>
        <v>19849.39</v>
      </c>
      <c r="I84" s="29">
        <v>0</v>
      </c>
      <c r="J84" s="29">
        <f t="shared" si="3"/>
        <v>19849.39</v>
      </c>
      <c r="K84" s="64"/>
    </row>
    <row r="85" spans="1:11" x14ac:dyDescent="0.3">
      <c r="A85" s="57" t="s">
        <v>71</v>
      </c>
      <c r="B85" s="100" t="s">
        <v>72</v>
      </c>
      <c r="C85" s="3" t="s">
        <v>14</v>
      </c>
      <c r="D85" s="15">
        <v>17728.919999999998</v>
      </c>
      <c r="E85" s="15">
        <v>1329.66</v>
      </c>
      <c r="F85" s="15">
        <v>3102.57</v>
      </c>
      <c r="G85" s="15">
        <v>0</v>
      </c>
      <c r="H85" s="5">
        <f t="shared" si="2"/>
        <v>22161.149999999998</v>
      </c>
      <c r="I85" s="5">
        <v>2462.35</v>
      </c>
      <c r="J85" s="5">
        <f t="shared" si="3"/>
        <v>24623.499999999996</v>
      </c>
      <c r="K85" s="81" t="s">
        <v>15</v>
      </c>
    </row>
    <row r="86" spans="1:11" x14ac:dyDescent="0.3">
      <c r="A86" s="84"/>
      <c r="B86" s="101"/>
      <c r="C86" s="7" t="s">
        <v>16</v>
      </c>
      <c r="D86" s="16">
        <v>17728.919999999998</v>
      </c>
      <c r="E86" s="16">
        <v>1329.66</v>
      </c>
      <c r="F86" s="16">
        <v>3102.57</v>
      </c>
      <c r="G86" s="16">
        <v>0</v>
      </c>
      <c r="H86" s="9">
        <f t="shared" si="2"/>
        <v>22161.149999999998</v>
      </c>
      <c r="I86" s="9">
        <v>2462.35</v>
      </c>
      <c r="J86" s="9">
        <f t="shared" si="3"/>
        <v>24623.499999999996</v>
      </c>
      <c r="K86" s="82"/>
    </row>
    <row r="87" spans="1:11" ht="15" thickBot="1" x14ac:dyDescent="0.35">
      <c r="A87" s="85"/>
      <c r="B87" s="102"/>
      <c r="C87" s="11" t="s">
        <v>17</v>
      </c>
      <c r="D87" s="17">
        <v>17728.919999999998</v>
      </c>
      <c r="E87" s="17">
        <v>1329.66</v>
      </c>
      <c r="F87" s="17">
        <v>3102.57</v>
      </c>
      <c r="G87" s="17">
        <v>0</v>
      </c>
      <c r="H87" s="13">
        <f t="shared" si="2"/>
        <v>22161.149999999998</v>
      </c>
      <c r="I87" s="13">
        <v>2462.35</v>
      </c>
      <c r="J87" s="13">
        <f t="shared" si="3"/>
        <v>24623.499999999996</v>
      </c>
      <c r="K87" s="83"/>
    </row>
    <row r="88" spans="1:11" x14ac:dyDescent="0.3">
      <c r="A88" s="88" t="s">
        <v>73</v>
      </c>
      <c r="B88" s="87" t="s">
        <v>74</v>
      </c>
      <c r="C88" s="24" t="s">
        <v>14</v>
      </c>
      <c r="D88" s="25">
        <v>4561.2</v>
      </c>
      <c r="E88" s="25">
        <v>342.09</v>
      </c>
      <c r="F88" s="25">
        <v>798.21</v>
      </c>
      <c r="G88" s="25">
        <v>0</v>
      </c>
      <c r="H88" s="26">
        <f t="shared" si="2"/>
        <v>5701.5</v>
      </c>
      <c r="I88" s="26">
        <v>10588.5</v>
      </c>
      <c r="J88" s="26">
        <f t="shared" si="3"/>
        <v>16290</v>
      </c>
      <c r="K88" s="89" t="s">
        <v>20</v>
      </c>
    </row>
    <row r="89" spans="1:11" x14ac:dyDescent="0.3">
      <c r="A89" s="84"/>
      <c r="B89" s="61"/>
      <c r="C89" s="7" t="s">
        <v>16</v>
      </c>
      <c r="D89" s="16">
        <v>4561.2</v>
      </c>
      <c r="E89" s="16">
        <v>342.09</v>
      </c>
      <c r="F89" s="16">
        <v>798.21</v>
      </c>
      <c r="G89" s="16">
        <v>0</v>
      </c>
      <c r="H89" s="9">
        <f t="shared" si="2"/>
        <v>5701.5</v>
      </c>
      <c r="I89" s="9">
        <v>10588.5</v>
      </c>
      <c r="J89" s="9">
        <f t="shared" si="3"/>
        <v>16290</v>
      </c>
      <c r="K89" s="64"/>
    </row>
    <row r="90" spans="1:11" ht="15" thickBot="1" x14ac:dyDescent="0.35">
      <c r="A90" s="84"/>
      <c r="B90" s="61"/>
      <c r="C90" s="27" t="s">
        <v>17</v>
      </c>
      <c r="D90" s="28">
        <v>4561.2</v>
      </c>
      <c r="E90" s="28">
        <v>342.09</v>
      </c>
      <c r="F90" s="28">
        <v>798.21</v>
      </c>
      <c r="G90" s="28">
        <v>0</v>
      </c>
      <c r="H90" s="29">
        <f t="shared" si="2"/>
        <v>5701.5</v>
      </c>
      <c r="I90" s="29">
        <v>10588.5</v>
      </c>
      <c r="J90" s="29">
        <f t="shared" si="3"/>
        <v>16290</v>
      </c>
      <c r="K90" s="64"/>
    </row>
    <row r="91" spans="1:11" x14ac:dyDescent="0.3">
      <c r="A91" s="57" t="s">
        <v>75</v>
      </c>
      <c r="B91" s="60" t="s">
        <v>76</v>
      </c>
      <c r="C91" s="3" t="s">
        <v>14</v>
      </c>
      <c r="D91" s="15">
        <v>5116.8</v>
      </c>
      <c r="E91" s="15">
        <v>383.76</v>
      </c>
      <c r="F91" s="15">
        <v>895.44</v>
      </c>
      <c r="G91" s="15">
        <v>5604</v>
      </c>
      <c r="H91" s="5">
        <f t="shared" si="2"/>
        <v>12000</v>
      </c>
      <c r="I91" s="5">
        <v>0</v>
      </c>
      <c r="J91" s="5">
        <f t="shared" si="3"/>
        <v>12000</v>
      </c>
      <c r="K91" s="63" t="s">
        <v>20</v>
      </c>
    </row>
    <row r="92" spans="1:11" x14ac:dyDescent="0.3">
      <c r="A92" s="58"/>
      <c r="B92" s="98"/>
      <c r="C92" s="7" t="s">
        <v>16</v>
      </c>
      <c r="D92" s="16">
        <v>5116.8</v>
      </c>
      <c r="E92" s="16">
        <v>383.76</v>
      </c>
      <c r="F92" s="16">
        <v>895.44</v>
      </c>
      <c r="G92" s="16">
        <v>5604</v>
      </c>
      <c r="H92" s="9">
        <f t="shared" si="2"/>
        <v>12000</v>
      </c>
      <c r="I92" s="9">
        <v>0</v>
      </c>
      <c r="J92" s="9">
        <f t="shared" si="3"/>
        <v>12000</v>
      </c>
      <c r="K92" s="64"/>
    </row>
    <row r="93" spans="1:11" ht="15" thickBot="1" x14ac:dyDescent="0.35">
      <c r="A93" s="59"/>
      <c r="B93" s="99"/>
      <c r="C93" s="11" t="s">
        <v>17</v>
      </c>
      <c r="D93" s="17">
        <v>5116.8</v>
      </c>
      <c r="E93" s="17">
        <v>383.76</v>
      </c>
      <c r="F93" s="17">
        <v>895.44</v>
      </c>
      <c r="G93" s="17">
        <v>5604</v>
      </c>
      <c r="H93" s="13">
        <f t="shared" si="2"/>
        <v>12000</v>
      </c>
      <c r="I93" s="13">
        <v>0</v>
      </c>
      <c r="J93" s="13">
        <f t="shared" si="3"/>
        <v>12000</v>
      </c>
      <c r="K93" s="65"/>
    </row>
    <row r="94" spans="1:11" x14ac:dyDescent="0.3">
      <c r="A94" s="88" t="s">
        <v>77</v>
      </c>
      <c r="B94" s="87" t="s">
        <v>78</v>
      </c>
      <c r="C94" s="24" t="s">
        <v>14</v>
      </c>
      <c r="D94" s="25">
        <v>0</v>
      </c>
      <c r="E94" s="25">
        <v>0</v>
      </c>
      <c r="F94" s="25">
        <v>0</v>
      </c>
      <c r="G94" s="25">
        <v>87589.92</v>
      </c>
      <c r="H94" s="26">
        <f t="shared" si="2"/>
        <v>87589.92</v>
      </c>
      <c r="I94" s="26">
        <v>204376.47</v>
      </c>
      <c r="J94" s="26">
        <f t="shared" si="3"/>
        <v>291966.39</v>
      </c>
      <c r="K94" s="89" t="s">
        <v>20</v>
      </c>
    </row>
    <row r="95" spans="1:11" x14ac:dyDescent="0.3">
      <c r="A95" s="88"/>
      <c r="B95" s="87"/>
      <c r="C95" s="7" t="s">
        <v>16</v>
      </c>
      <c r="D95" s="16">
        <v>0</v>
      </c>
      <c r="E95" s="16">
        <v>0</v>
      </c>
      <c r="F95" s="16">
        <v>0</v>
      </c>
      <c r="G95" s="16">
        <v>87589.92</v>
      </c>
      <c r="H95" s="26">
        <f t="shared" si="2"/>
        <v>87589.92</v>
      </c>
      <c r="I95" s="9">
        <v>204376.47</v>
      </c>
      <c r="J95" s="9">
        <f t="shared" si="3"/>
        <v>291966.39</v>
      </c>
      <c r="K95" s="89"/>
    </row>
    <row r="96" spans="1:11" ht="15" thickBot="1" x14ac:dyDescent="0.35">
      <c r="A96" s="88"/>
      <c r="B96" s="87"/>
      <c r="C96" s="27" t="s">
        <v>17</v>
      </c>
      <c r="D96" s="28">
        <v>0</v>
      </c>
      <c r="E96" s="28">
        <v>0</v>
      </c>
      <c r="F96" s="28">
        <v>0</v>
      </c>
      <c r="G96" s="28">
        <v>87589.92</v>
      </c>
      <c r="H96" s="29">
        <f t="shared" si="2"/>
        <v>87589.92</v>
      </c>
      <c r="I96" s="29">
        <v>204376.47</v>
      </c>
      <c r="J96" s="29">
        <f t="shared" si="3"/>
        <v>291966.39</v>
      </c>
      <c r="K96" s="89"/>
    </row>
    <row r="97" spans="1:11" x14ac:dyDescent="0.3">
      <c r="A97" s="57" t="s">
        <v>79</v>
      </c>
      <c r="B97" s="75" t="s">
        <v>80</v>
      </c>
      <c r="C97" s="3" t="s">
        <v>14</v>
      </c>
      <c r="D97" s="15">
        <v>7174.33</v>
      </c>
      <c r="E97" s="15">
        <v>538.07000000000005</v>
      </c>
      <c r="F97" s="15">
        <v>1255.52</v>
      </c>
      <c r="G97" s="15">
        <v>0</v>
      </c>
      <c r="H97" s="5">
        <f t="shared" si="2"/>
        <v>8967.92</v>
      </c>
      <c r="I97" s="5">
        <v>996.43</v>
      </c>
      <c r="J97" s="5">
        <f t="shared" si="3"/>
        <v>9964.35</v>
      </c>
      <c r="K97" s="63" t="s">
        <v>15</v>
      </c>
    </row>
    <row r="98" spans="1:11" x14ac:dyDescent="0.3">
      <c r="A98" s="58"/>
      <c r="B98" s="76"/>
      <c r="C98" s="7" t="s">
        <v>16</v>
      </c>
      <c r="D98" s="16">
        <v>7174.33</v>
      </c>
      <c r="E98" s="16">
        <v>538.07000000000005</v>
      </c>
      <c r="F98" s="16">
        <v>1255.52</v>
      </c>
      <c r="G98" s="16">
        <v>0</v>
      </c>
      <c r="H98" s="9">
        <f t="shared" ref="H98:H161" si="4">D98+E98+F98+G98</f>
        <v>8967.92</v>
      </c>
      <c r="I98" s="9">
        <v>996.43</v>
      </c>
      <c r="J98" s="9">
        <f t="shared" si="3"/>
        <v>9964.35</v>
      </c>
      <c r="K98" s="64"/>
    </row>
    <row r="99" spans="1:11" ht="15" thickBot="1" x14ac:dyDescent="0.35">
      <c r="A99" s="59"/>
      <c r="B99" s="77"/>
      <c r="C99" s="11" t="s">
        <v>17</v>
      </c>
      <c r="D99" s="17">
        <v>7174.33</v>
      </c>
      <c r="E99" s="17">
        <v>538.07000000000005</v>
      </c>
      <c r="F99" s="17">
        <v>1255.52</v>
      </c>
      <c r="G99" s="17">
        <v>0</v>
      </c>
      <c r="H99" s="13">
        <f t="shared" si="4"/>
        <v>8967.92</v>
      </c>
      <c r="I99" s="13">
        <v>996.43</v>
      </c>
      <c r="J99" s="13">
        <f t="shared" si="3"/>
        <v>9964.35</v>
      </c>
      <c r="K99" s="65"/>
    </row>
    <row r="100" spans="1:11" x14ac:dyDescent="0.3">
      <c r="A100" s="88" t="s">
        <v>81</v>
      </c>
      <c r="B100" s="87" t="s">
        <v>82</v>
      </c>
      <c r="C100" s="24" t="s">
        <v>14</v>
      </c>
      <c r="D100" s="25">
        <v>16762.900000000001</v>
      </c>
      <c r="E100" s="25">
        <v>1257.21</v>
      </c>
      <c r="F100" s="25">
        <v>2933.52</v>
      </c>
      <c r="G100" s="25">
        <v>10732.37</v>
      </c>
      <c r="H100" s="26">
        <f t="shared" si="4"/>
        <v>31686</v>
      </c>
      <c r="I100" s="26">
        <v>47528.99</v>
      </c>
      <c r="J100" s="26">
        <f t="shared" si="3"/>
        <v>79214.989999999991</v>
      </c>
      <c r="K100" s="89" t="s">
        <v>20</v>
      </c>
    </row>
    <row r="101" spans="1:11" x14ac:dyDescent="0.3">
      <c r="A101" s="84"/>
      <c r="B101" s="61"/>
      <c r="C101" s="7" t="s">
        <v>16</v>
      </c>
      <c r="D101" s="16">
        <v>16762.900000000001</v>
      </c>
      <c r="E101" s="16">
        <v>1257.21</v>
      </c>
      <c r="F101" s="16">
        <v>2933.52</v>
      </c>
      <c r="G101" s="16">
        <v>10732.37</v>
      </c>
      <c r="H101" s="9">
        <f t="shared" si="4"/>
        <v>31686</v>
      </c>
      <c r="I101" s="9">
        <v>47528.99</v>
      </c>
      <c r="J101" s="9">
        <f t="shared" si="3"/>
        <v>79214.989999999991</v>
      </c>
      <c r="K101" s="64"/>
    </row>
    <row r="102" spans="1:11" ht="15" thickBot="1" x14ac:dyDescent="0.35">
      <c r="A102" s="84"/>
      <c r="B102" s="61"/>
      <c r="C102" s="27" t="s">
        <v>17</v>
      </c>
      <c r="D102" s="28">
        <v>16762.900000000001</v>
      </c>
      <c r="E102" s="28">
        <v>1257.21</v>
      </c>
      <c r="F102" s="28">
        <v>2933.52</v>
      </c>
      <c r="G102" s="28">
        <v>10732.37</v>
      </c>
      <c r="H102" s="29">
        <f t="shared" si="4"/>
        <v>31686</v>
      </c>
      <c r="I102" s="29">
        <v>47528.99</v>
      </c>
      <c r="J102" s="29">
        <f t="shared" si="3"/>
        <v>79214.989999999991</v>
      </c>
      <c r="K102" s="64"/>
    </row>
    <row r="103" spans="1:11" x14ac:dyDescent="0.3">
      <c r="A103" s="57" t="s">
        <v>83</v>
      </c>
      <c r="B103" s="60" t="s">
        <v>84</v>
      </c>
      <c r="C103" s="3" t="s">
        <v>14</v>
      </c>
      <c r="D103" s="15">
        <v>21102.400000000001</v>
      </c>
      <c r="E103" s="15">
        <v>1582.68</v>
      </c>
      <c r="F103" s="15">
        <v>3692.92</v>
      </c>
      <c r="G103" s="15">
        <v>0</v>
      </c>
      <c r="H103" s="5">
        <f t="shared" si="4"/>
        <v>26378</v>
      </c>
      <c r="I103" s="5">
        <v>0</v>
      </c>
      <c r="J103" s="5">
        <f t="shared" si="3"/>
        <v>26378</v>
      </c>
      <c r="K103" s="63" t="s">
        <v>15</v>
      </c>
    </row>
    <row r="104" spans="1:11" x14ac:dyDescent="0.3">
      <c r="A104" s="84"/>
      <c r="B104" s="61"/>
      <c r="C104" s="7" t="s">
        <v>16</v>
      </c>
      <c r="D104" s="16">
        <v>21102.400000000001</v>
      </c>
      <c r="E104" s="16">
        <v>1582.68</v>
      </c>
      <c r="F104" s="16">
        <v>3692.92</v>
      </c>
      <c r="G104" s="16">
        <v>0</v>
      </c>
      <c r="H104" s="9">
        <f t="shared" si="4"/>
        <v>26378</v>
      </c>
      <c r="I104" s="9">
        <v>0</v>
      </c>
      <c r="J104" s="9">
        <f t="shared" si="3"/>
        <v>26378</v>
      </c>
      <c r="K104" s="64"/>
    </row>
    <row r="105" spans="1:11" ht="15" thickBot="1" x14ac:dyDescent="0.35">
      <c r="A105" s="85"/>
      <c r="B105" s="62"/>
      <c r="C105" s="11" t="s">
        <v>17</v>
      </c>
      <c r="D105" s="17">
        <v>21102.400000000001</v>
      </c>
      <c r="E105" s="17">
        <v>1582.68</v>
      </c>
      <c r="F105" s="17">
        <v>3692.92</v>
      </c>
      <c r="G105" s="17">
        <v>0</v>
      </c>
      <c r="H105" s="13">
        <f t="shared" si="4"/>
        <v>26378</v>
      </c>
      <c r="I105" s="13">
        <v>0</v>
      </c>
      <c r="J105" s="13">
        <f t="shared" si="3"/>
        <v>26378</v>
      </c>
      <c r="K105" s="65"/>
    </row>
    <row r="106" spans="1:11" ht="15" thickBot="1" x14ac:dyDescent="0.35">
      <c r="A106" s="96" t="s">
        <v>85</v>
      </c>
      <c r="B106" s="87" t="s">
        <v>86</v>
      </c>
      <c r="C106" s="24" t="s">
        <v>14</v>
      </c>
      <c r="D106" s="25">
        <v>2644.62</v>
      </c>
      <c r="E106" s="25">
        <v>198.34</v>
      </c>
      <c r="F106" s="25">
        <v>462.82</v>
      </c>
      <c r="G106" s="25">
        <v>0</v>
      </c>
      <c r="H106" s="26">
        <f t="shared" si="4"/>
        <v>3305.78</v>
      </c>
      <c r="I106" s="26">
        <v>4958.68</v>
      </c>
      <c r="J106" s="26">
        <f t="shared" si="3"/>
        <v>8264.4600000000009</v>
      </c>
      <c r="K106" s="89" t="s">
        <v>20</v>
      </c>
    </row>
    <row r="107" spans="1:11" ht="15" thickBot="1" x14ac:dyDescent="0.35">
      <c r="A107" s="97"/>
      <c r="B107" s="61"/>
      <c r="C107" s="7" t="s">
        <v>16</v>
      </c>
      <c r="D107" s="16">
        <v>2644.62</v>
      </c>
      <c r="E107" s="16">
        <v>198.34</v>
      </c>
      <c r="F107" s="16">
        <v>462.82</v>
      </c>
      <c r="G107" s="16">
        <v>0</v>
      </c>
      <c r="H107" s="9">
        <f t="shared" si="4"/>
        <v>3305.78</v>
      </c>
      <c r="I107" s="9">
        <v>4958.68</v>
      </c>
      <c r="J107" s="9">
        <f t="shared" si="3"/>
        <v>8264.4600000000009</v>
      </c>
      <c r="K107" s="64"/>
    </row>
    <row r="108" spans="1:11" ht="15" thickBot="1" x14ac:dyDescent="0.35">
      <c r="A108" s="97"/>
      <c r="B108" s="61"/>
      <c r="C108" s="27" t="s">
        <v>17</v>
      </c>
      <c r="D108" s="28">
        <v>2644.62</v>
      </c>
      <c r="E108" s="28">
        <v>198.34</v>
      </c>
      <c r="F108" s="28">
        <v>462.82</v>
      </c>
      <c r="G108" s="28">
        <v>0</v>
      </c>
      <c r="H108" s="29">
        <f t="shared" si="4"/>
        <v>3305.78</v>
      </c>
      <c r="I108" s="29">
        <v>4958.68</v>
      </c>
      <c r="J108" s="29">
        <f t="shared" si="3"/>
        <v>8264.4600000000009</v>
      </c>
      <c r="K108" s="64"/>
    </row>
    <row r="109" spans="1:11" ht="15" thickBot="1" x14ac:dyDescent="0.35">
      <c r="A109" s="96" t="s">
        <v>87</v>
      </c>
      <c r="B109" s="60" t="s">
        <v>88</v>
      </c>
      <c r="C109" s="3" t="s">
        <v>14</v>
      </c>
      <c r="D109" s="15">
        <v>81090.38</v>
      </c>
      <c r="E109" s="15">
        <v>6081.77</v>
      </c>
      <c r="F109" s="15">
        <v>14190.83</v>
      </c>
      <c r="G109" s="15">
        <v>36960.9</v>
      </c>
      <c r="H109" s="5">
        <f t="shared" si="4"/>
        <v>138323.88</v>
      </c>
      <c r="I109" s="5">
        <v>207485.8</v>
      </c>
      <c r="J109" s="5">
        <f t="shared" si="3"/>
        <v>345809.68</v>
      </c>
      <c r="K109" s="63" t="s">
        <v>20</v>
      </c>
    </row>
    <row r="110" spans="1:11" ht="15" thickBot="1" x14ac:dyDescent="0.35">
      <c r="A110" s="97"/>
      <c r="B110" s="61"/>
      <c r="C110" s="7" t="s">
        <v>16</v>
      </c>
      <c r="D110" s="16">
        <v>81090.38</v>
      </c>
      <c r="E110" s="16">
        <v>6081.77</v>
      </c>
      <c r="F110" s="16">
        <v>14190.83</v>
      </c>
      <c r="G110" s="16">
        <v>36960.9</v>
      </c>
      <c r="H110" s="9">
        <f t="shared" si="4"/>
        <v>138323.88</v>
      </c>
      <c r="I110" s="9">
        <v>207485.8</v>
      </c>
      <c r="J110" s="9">
        <f t="shared" si="3"/>
        <v>345809.68</v>
      </c>
      <c r="K110" s="64"/>
    </row>
    <row r="111" spans="1:11" ht="15" thickBot="1" x14ac:dyDescent="0.35">
      <c r="A111" s="97"/>
      <c r="B111" s="62"/>
      <c r="C111" s="11" t="s">
        <v>17</v>
      </c>
      <c r="D111" s="17">
        <v>81090.38</v>
      </c>
      <c r="E111" s="17">
        <v>6081.77</v>
      </c>
      <c r="F111" s="17">
        <v>14190.83</v>
      </c>
      <c r="G111" s="17">
        <v>36960.9</v>
      </c>
      <c r="H111" s="13">
        <f t="shared" si="4"/>
        <v>138323.88</v>
      </c>
      <c r="I111" s="13">
        <v>207485.8</v>
      </c>
      <c r="J111" s="13">
        <f t="shared" si="3"/>
        <v>345809.68</v>
      </c>
      <c r="K111" s="65"/>
    </row>
    <row r="112" spans="1:11" ht="15" thickBot="1" x14ac:dyDescent="0.35">
      <c r="A112" s="96" t="s">
        <v>89</v>
      </c>
      <c r="B112" s="87" t="s">
        <v>90</v>
      </c>
      <c r="C112" s="24" t="s">
        <v>14</v>
      </c>
      <c r="D112" s="25">
        <v>7318.33</v>
      </c>
      <c r="E112" s="25">
        <v>548.87</v>
      </c>
      <c r="F112" s="25">
        <v>1280.72</v>
      </c>
      <c r="G112" s="25">
        <v>0</v>
      </c>
      <c r="H112" s="26">
        <f t="shared" si="4"/>
        <v>9147.92</v>
      </c>
      <c r="I112" s="26">
        <v>13721.88</v>
      </c>
      <c r="J112" s="26">
        <f t="shared" si="3"/>
        <v>22869.8</v>
      </c>
      <c r="K112" s="89" t="s">
        <v>20</v>
      </c>
    </row>
    <row r="113" spans="1:11" ht="15" thickBot="1" x14ac:dyDescent="0.35">
      <c r="A113" s="97"/>
      <c r="B113" s="61"/>
      <c r="C113" s="7" t="s">
        <v>16</v>
      </c>
      <c r="D113" s="16">
        <v>7318.33</v>
      </c>
      <c r="E113" s="16">
        <v>548.87</v>
      </c>
      <c r="F113" s="16">
        <v>1280.72</v>
      </c>
      <c r="G113" s="16">
        <v>0</v>
      </c>
      <c r="H113" s="9">
        <f>D113+E113+F113+G113</f>
        <v>9147.92</v>
      </c>
      <c r="I113" s="9">
        <v>13721.88</v>
      </c>
      <c r="J113" s="9">
        <f t="shared" si="3"/>
        <v>22869.8</v>
      </c>
      <c r="K113" s="64"/>
    </row>
    <row r="114" spans="1:11" ht="15" thickBot="1" x14ac:dyDescent="0.35">
      <c r="A114" s="97"/>
      <c r="B114" s="61"/>
      <c r="C114" s="27" t="s">
        <v>17</v>
      </c>
      <c r="D114" s="28">
        <v>7318.33</v>
      </c>
      <c r="E114" s="28">
        <v>548.87</v>
      </c>
      <c r="F114" s="28">
        <v>1280.72</v>
      </c>
      <c r="G114" s="28">
        <v>0</v>
      </c>
      <c r="H114" s="29">
        <f t="shared" si="4"/>
        <v>9147.92</v>
      </c>
      <c r="I114" s="29">
        <v>13721.88</v>
      </c>
      <c r="J114" s="29">
        <f t="shared" si="3"/>
        <v>22869.8</v>
      </c>
      <c r="K114" s="64"/>
    </row>
    <row r="115" spans="1:11" x14ac:dyDescent="0.3">
      <c r="A115" s="57" t="s">
        <v>91</v>
      </c>
      <c r="B115" s="60" t="s">
        <v>92</v>
      </c>
      <c r="C115" s="3" t="s">
        <v>14</v>
      </c>
      <c r="D115" s="15">
        <v>6414.54</v>
      </c>
      <c r="E115" s="15">
        <v>481.09</v>
      </c>
      <c r="F115" s="15">
        <v>1122.55</v>
      </c>
      <c r="G115" s="15">
        <v>0</v>
      </c>
      <c r="H115" s="5">
        <f t="shared" si="4"/>
        <v>8018.18</v>
      </c>
      <c r="I115" s="5">
        <v>12027.28</v>
      </c>
      <c r="J115" s="5">
        <f t="shared" si="3"/>
        <v>20045.46</v>
      </c>
      <c r="K115" s="63" t="s">
        <v>20</v>
      </c>
    </row>
    <row r="116" spans="1:11" x14ac:dyDescent="0.3">
      <c r="A116" s="58"/>
      <c r="B116" s="61"/>
      <c r="C116" s="7" t="s">
        <v>16</v>
      </c>
      <c r="D116" s="16">
        <v>6414.54</v>
      </c>
      <c r="E116" s="16">
        <v>481.09</v>
      </c>
      <c r="F116" s="16">
        <v>1122.55</v>
      </c>
      <c r="G116" s="16">
        <v>0</v>
      </c>
      <c r="H116" s="9">
        <f t="shared" si="4"/>
        <v>8018.18</v>
      </c>
      <c r="I116" s="9">
        <v>12027.28</v>
      </c>
      <c r="J116" s="9">
        <f t="shared" si="3"/>
        <v>20045.46</v>
      </c>
      <c r="K116" s="64"/>
    </row>
    <row r="117" spans="1:11" ht="15" thickBot="1" x14ac:dyDescent="0.35">
      <c r="A117" s="59"/>
      <c r="B117" s="62"/>
      <c r="C117" s="11" t="s">
        <v>17</v>
      </c>
      <c r="D117" s="17">
        <v>6414.54</v>
      </c>
      <c r="E117" s="17">
        <v>481.09</v>
      </c>
      <c r="F117" s="17">
        <v>1122.55</v>
      </c>
      <c r="G117" s="17">
        <v>0</v>
      </c>
      <c r="H117" s="13">
        <f t="shared" si="4"/>
        <v>8018.18</v>
      </c>
      <c r="I117" s="13">
        <v>12027.28</v>
      </c>
      <c r="J117" s="13">
        <f t="shared" si="3"/>
        <v>20045.46</v>
      </c>
      <c r="K117" s="65"/>
    </row>
    <row r="118" spans="1:11" x14ac:dyDescent="0.3">
      <c r="A118" s="57" t="s">
        <v>93</v>
      </c>
      <c r="B118" s="87" t="s">
        <v>94</v>
      </c>
      <c r="C118" s="24" t="s">
        <v>14</v>
      </c>
      <c r="D118" s="25">
        <v>0</v>
      </c>
      <c r="E118" s="25">
        <v>0</v>
      </c>
      <c r="F118" s="25">
        <v>0</v>
      </c>
      <c r="G118" s="25">
        <v>78680.19</v>
      </c>
      <c r="H118" s="26">
        <f t="shared" si="4"/>
        <v>78680.19</v>
      </c>
      <c r="I118" s="26">
        <v>118020.28</v>
      </c>
      <c r="J118" s="26">
        <f t="shared" si="3"/>
        <v>196700.47</v>
      </c>
      <c r="K118" s="89" t="s">
        <v>20</v>
      </c>
    </row>
    <row r="119" spans="1:11" x14ac:dyDescent="0.3">
      <c r="A119" s="58"/>
      <c r="B119" s="61"/>
      <c r="C119" s="7" t="s">
        <v>16</v>
      </c>
      <c r="D119" s="16">
        <v>0</v>
      </c>
      <c r="E119" s="16">
        <v>0</v>
      </c>
      <c r="F119" s="16">
        <v>0</v>
      </c>
      <c r="G119" s="16">
        <v>78680.19</v>
      </c>
      <c r="H119" s="9">
        <f t="shared" si="4"/>
        <v>78680.19</v>
      </c>
      <c r="I119" s="9">
        <v>118020.28</v>
      </c>
      <c r="J119" s="9">
        <f t="shared" si="3"/>
        <v>196700.47</v>
      </c>
      <c r="K119" s="64"/>
    </row>
    <row r="120" spans="1:11" ht="15" thickBot="1" x14ac:dyDescent="0.35">
      <c r="A120" s="59"/>
      <c r="B120" s="61"/>
      <c r="C120" s="27" t="s">
        <v>17</v>
      </c>
      <c r="D120" s="28">
        <v>0</v>
      </c>
      <c r="E120" s="28">
        <v>0</v>
      </c>
      <c r="F120" s="28">
        <v>0</v>
      </c>
      <c r="G120" s="28">
        <v>78680.19</v>
      </c>
      <c r="H120" s="29">
        <f t="shared" si="4"/>
        <v>78680.19</v>
      </c>
      <c r="I120" s="29">
        <v>118020.28</v>
      </c>
      <c r="J120" s="29">
        <f t="shared" si="3"/>
        <v>196700.47</v>
      </c>
      <c r="K120" s="64"/>
    </row>
    <row r="121" spans="1:11" x14ac:dyDescent="0.3">
      <c r="A121" s="57" t="s">
        <v>95</v>
      </c>
      <c r="B121" s="60" t="s">
        <v>96</v>
      </c>
      <c r="C121" s="3" t="s">
        <v>14</v>
      </c>
      <c r="D121" s="15">
        <v>0</v>
      </c>
      <c r="E121" s="15">
        <v>0</v>
      </c>
      <c r="F121" s="15">
        <v>0</v>
      </c>
      <c r="G121" s="15">
        <v>20786.86</v>
      </c>
      <c r="H121" s="5">
        <f t="shared" si="4"/>
        <v>20786.86</v>
      </c>
      <c r="I121" s="5">
        <v>0</v>
      </c>
      <c r="J121" s="5">
        <f t="shared" si="3"/>
        <v>20786.86</v>
      </c>
      <c r="K121" s="63" t="s">
        <v>15</v>
      </c>
    </row>
    <row r="122" spans="1:11" x14ac:dyDescent="0.3">
      <c r="A122" s="58"/>
      <c r="B122" s="61"/>
      <c r="C122" s="7" t="s">
        <v>16</v>
      </c>
      <c r="D122" s="16">
        <v>0</v>
      </c>
      <c r="E122" s="16">
        <v>0</v>
      </c>
      <c r="F122" s="16">
        <v>0</v>
      </c>
      <c r="G122" s="16">
        <v>20786.86</v>
      </c>
      <c r="H122" s="9">
        <f t="shared" si="4"/>
        <v>20786.86</v>
      </c>
      <c r="I122" s="9">
        <v>0</v>
      </c>
      <c r="J122" s="9">
        <f t="shared" si="3"/>
        <v>20786.86</v>
      </c>
      <c r="K122" s="64"/>
    </row>
    <row r="123" spans="1:11" ht="15" thickBot="1" x14ac:dyDescent="0.35">
      <c r="A123" s="59"/>
      <c r="B123" s="62"/>
      <c r="C123" s="11" t="s">
        <v>17</v>
      </c>
      <c r="D123" s="17">
        <v>0</v>
      </c>
      <c r="E123" s="17">
        <v>0</v>
      </c>
      <c r="F123" s="17">
        <v>0</v>
      </c>
      <c r="G123" s="17">
        <v>20786.86</v>
      </c>
      <c r="H123" s="13">
        <f t="shared" si="4"/>
        <v>20786.86</v>
      </c>
      <c r="I123" s="13">
        <v>0</v>
      </c>
      <c r="J123" s="13">
        <f t="shared" si="3"/>
        <v>20786.86</v>
      </c>
      <c r="K123" s="65"/>
    </row>
    <row r="124" spans="1:11" x14ac:dyDescent="0.3">
      <c r="A124" s="57" t="s">
        <v>97</v>
      </c>
      <c r="B124" s="87" t="s">
        <v>98</v>
      </c>
      <c r="C124" s="24" t="s">
        <v>14</v>
      </c>
      <c r="D124" s="25">
        <v>13711.6</v>
      </c>
      <c r="E124" s="25">
        <v>1028.3699999999999</v>
      </c>
      <c r="F124" s="25">
        <v>2399.5300000000002</v>
      </c>
      <c r="G124" s="25">
        <v>0</v>
      </c>
      <c r="H124" s="26">
        <f t="shared" si="4"/>
        <v>17139.5</v>
      </c>
      <c r="I124" s="26">
        <v>31830.5</v>
      </c>
      <c r="J124" s="26">
        <f t="shared" si="3"/>
        <v>48970</v>
      </c>
      <c r="K124" s="89" t="s">
        <v>20</v>
      </c>
    </row>
    <row r="125" spans="1:11" x14ac:dyDescent="0.3">
      <c r="A125" s="58"/>
      <c r="B125" s="61"/>
      <c r="C125" s="7" t="s">
        <v>16</v>
      </c>
      <c r="D125" s="16">
        <v>13711.6</v>
      </c>
      <c r="E125" s="16">
        <v>1028.3699999999999</v>
      </c>
      <c r="F125" s="16">
        <v>2399.5300000000002</v>
      </c>
      <c r="G125" s="16">
        <v>0</v>
      </c>
      <c r="H125" s="9">
        <f t="shared" si="4"/>
        <v>17139.5</v>
      </c>
      <c r="I125" s="9">
        <v>31830.5</v>
      </c>
      <c r="J125" s="9">
        <f t="shared" si="3"/>
        <v>48970</v>
      </c>
      <c r="K125" s="64"/>
    </row>
    <row r="126" spans="1:11" ht="15" thickBot="1" x14ac:dyDescent="0.35">
      <c r="A126" s="59"/>
      <c r="B126" s="61"/>
      <c r="C126" s="27" t="s">
        <v>17</v>
      </c>
      <c r="D126" s="28">
        <v>13711.6</v>
      </c>
      <c r="E126" s="28">
        <v>1028.3699999999999</v>
      </c>
      <c r="F126" s="28">
        <v>2399.5300000000002</v>
      </c>
      <c r="G126" s="28">
        <v>0</v>
      </c>
      <c r="H126" s="29">
        <f t="shared" si="4"/>
        <v>17139.5</v>
      </c>
      <c r="I126" s="29">
        <v>31830.5</v>
      </c>
      <c r="J126" s="29">
        <f t="shared" si="3"/>
        <v>48970</v>
      </c>
      <c r="K126" s="64"/>
    </row>
    <row r="127" spans="1:11" x14ac:dyDescent="0.3">
      <c r="A127" s="57" t="s">
        <v>99</v>
      </c>
      <c r="B127" s="60" t="s">
        <v>100</v>
      </c>
      <c r="C127" s="3" t="s">
        <v>14</v>
      </c>
      <c r="D127" s="15">
        <v>15053.71</v>
      </c>
      <c r="E127" s="15">
        <v>1129.02</v>
      </c>
      <c r="F127" s="15">
        <v>2634.41</v>
      </c>
      <c r="G127" s="15">
        <v>4617.6099999999997</v>
      </c>
      <c r="H127" s="5">
        <f t="shared" si="4"/>
        <v>23434.75</v>
      </c>
      <c r="I127" s="5">
        <v>35152.11</v>
      </c>
      <c r="J127" s="5">
        <f t="shared" si="3"/>
        <v>58586.86</v>
      </c>
      <c r="K127" s="81" t="s">
        <v>20</v>
      </c>
    </row>
    <row r="128" spans="1:11" x14ac:dyDescent="0.3">
      <c r="A128" s="84"/>
      <c r="B128" s="61"/>
      <c r="C128" s="7" t="s">
        <v>16</v>
      </c>
      <c r="D128" s="16">
        <v>15053.71</v>
      </c>
      <c r="E128" s="16">
        <v>1129.02</v>
      </c>
      <c r="F128" s="16">
        <v>2634.41</v>
      </c>
      <c r="G128" s="16">
        <v>4617.6099999999997</v>
      </c>
      <c r="H128" s="9">
        <f t="shared" si="4"/>
        <v>23434.75</v>
      </c>
      <c r="I128" s="9">
        <v>35152.11</v>
      </c>
      <c r="J128" s="9">
        <f t="shared" si="3"/>
        <v>58586.86</v>
      </c>
      <c r="K128" s="82"/>
    </row>
    <row r="129" spans="1:11" ht="15" thickBot="1" x14ac:dyDescent="0.35">
      <c r="A129" s="85"/>
      <c r="B129" s="62"/>
      <c r="C129" s="11" t="s">
        <v>17</v>
      </c>
      <c r="D129" s="17">
        <v>15053.71</v>
      </c>
      <c r="E129" s="17">
        <v>1129.02</v>
      </c>
      <c r="F129" s="17">
        <v>2634.41</v>
      </c>
      <c r="G129" s="17">
        <v>4617.6099999999997</v>
      </c>
      <c r="H129" s="13">
        <f t="shared" si="4"/>
        <v>23434.75</v>
      </c>
      <c r="I129" s="13">
        <v>35152.11</v>
      </c>
      <c r="J129" s="13">
        <f t="shared" si="3"/>
        <v>58586.86</v>
      </c>
      <c r="K129" s="83"/>
    </row>
    <row r="130" spans="1:11" x14ac:dyDescent="0.3">
      <c r="A130" s="57" t="s">
        <v>101</v>
      </c>
      <c r="B130" s="60" t="s">
        <v>102</v>
      </c>
      <c r="C130" s="3" t="s">
        <v>14</v>
      </c>
      <c r="D130" s="15">
        <v>9326.24</v>
      </c>
      <c r="E130" s="15">
        <v>699.46</v>
      </c>
      <c r="F130" s="15">
        <v>1632.11</v>
      </c>
      <c r="G130" s="15">
        <v>0</v>
      </c>
      <c r="H130" s="5">
        <f t="shared" si="4"/>
        <v>11657.810000000001</v>
      </c>
      <c r="I130" s="5">
        <v>17486.72</v>
      </c>
      <c r="J130" s="5">
        <f t="shared" si="3"/>
        <v>29144.530000000002</v>
      </c>
      <c r="K130" s="63" t="s">
        <v>20</v>
      </c>
    </row>
    <row r="131" spans="1:11" x14ac:dyDescent="0.3">
      <c r="A131" s="58"/>
      <c r="B131" s="61"/>
      <c r="C131" s="7" t="s">
        <v>16</v>
      </c>
      <c r="D131" s="16">
        <v>9326.24</v>
      </c>
      <c r="E131" s="16">
        <v>699.46</v>
      </c>
      <c r="F131" s="16">
        <v>1632.11</v>
      </c>
      <c r="G131" s="16">
        <v>0</v>
      </c>
      <c r="H131" s="9">
        <f t="shared" si="4"/>
        <v>11657.810000000001</v>
      </c>
      <c r="I131" s="9">
        <v>17486.72</v>
      </c>
      <c r="J131" s="9">
        <f t="shared" si="3"/>
        <v>29144.530000000002</v>
      </c>
      <c r="K131" s="64"/>
    </row>
    <row r="132" spans="1:11" ht="15" thickBot="1" x14ac:dyDescent="0.35">
      <c r="A132" s="59"/>
      <c r="B132" s="62"/>
      <c r="C132" s="11" t="s">
        <v>17</v>
      </c>
      <c r="D132" s="17">
        <v>9326.24</v>
      </c>
      <c r="E132" s="17">
        <v>699.46</v>
      </c>
      <c r="F132" s="17">
        <v>1632.11</v>
      </c>
      <c r="G132" s="17">
        <v>0</v>
      </c>
      <c r="H132" s="13">
        <f t="shared" si="4"/>
        <v>11657.810000000001</v>
      </c>
      <c r="I132" s="13">
        <v>17486.72</v>
      </c>
      <c r="J132" s="13">
        <f t="shared" ref="J132:J195" si="5">H132+I132</f>
        <v>29144.530000000002</v>
      </c>
      <c r="K132" s="65"/>
    </row>
    <row r="133" spans="1:11" x14ac:dyDescent="0.3">
      <c r="A133" s="88" t="s">
        <v>103</v>
      </c>
      <c r="B133" s="87" t="s">
        <v>104</v>
      </c>
      <c r="C133" s="24" t="s">
        <v>14</v>
      </c>
      <c r="D133" s="25">
        <v>0</v>
      </c>
      <c r="E133" s="25">
        <v>0</v>
      </c>
      <c r="F133" s="25">
        <v>0</v>
      </c>
      <c r="G133" s="25">
        <v>200000</v>
      </c>
      <c r="H133" s="26">
        <f t="shared" si="4"/>
        <v>200000</v>
      </c>
      <c r="I133" s="26">
        <v>0</v>
      </c>
      <c r="J133" s="26">
        <f t="shared" si="5"/>
        <v>200000</v>
      </c>
      <c r="K133" s="89" t="s">
        <v>15</v>
      </c>
    </row>
    <row r="134" spans="1:11" x14ac:dyDescent="0.3">
      <c r="A134" s="58"/>
      <c r="B134" s="61"/>
      <c r="C134" s="7" t="s">
        <v>16</v>
      </c>
      <c r="D134" s="16">
        <v>0</v>
      </c>
      <c r="E134" s="16">
        <v>0</v>
      </c>
      <c r="F134" s="16">
        <v>0</v>
      </c>
      <c r="G134" s="16">
        <v>200000</v>
      </c>
      <c r="H134" s="26">
        <f t="shared" si="4"/>
        <v>200000</v>
      </c>
      <c r="I134" s="9">
        <v>0</v>
      </c>
      <c r="J134" s="9">
        <f t="shared" si="5"/>
        <v>200000</v>
      </c>
      <c r="K134" s="64"/>
    </row>
    <row r="135" spans="1:11" ht="15" thickBot="1" x14ac:dyDescent="0.35">
      <c r="A135" s="58"/>
      <c r="B135" s="61"/>
      <c r="C135" s="27" t="s">
        <v>17</v>
      </c>
      <c r="D135" s="28">
        <v>0</v>
      </c>
      <c r="E135" s="28">
        <v>0</v>
      </c>
      <c r="F135" s="28">
        <v>0</v>
      </c>
      <c r="G135" s="28">
        <v>200000</v>
      </c>
      <c r="H135" s="26">
        <f t="shared" si="4"/>
        <v>200000</v>
      </c>
      <c r="I135" s="29">
        <v>0</v>
      </c>
      <c r="J135" s="29">
        <f t="shared" si="5"/>
        <v>200000</v>
      </c>
      <c r="K135" s="64"/>
    </row>
    <row r="136" spans="1:11" x14ac:dyDescent="0.3">
      <c r="A136" s="66">
        <v>2233056</v>
      </c>
      <c r="B136" s="60" t="s">
        <v>105</v>
      </c>
      <c r="C136" s="3" t="s">
        <v>14</v>
      </c>
      <c r="D136" s="15">
        <v>0</v>
      </c>
      <c r="E136" s="15">
        <v>0</v>
      </c>
      <c r="F136" s="15">
        <v>0</v>
      </c>
      <c r="G136" s="15">
        <v>151994.22</v>
      </c>
      <c r="H136" s="5">
        <f t="shared" si="4"/>
        <v>151994.22</v>
      </c>
      <c r="I136" s="5">
        <v>227991.34</v>
      </c>
      <c r="J136" s="5">
        <f t="shared" si="5"/>
        <v>379985.56</v>
      </c>
      <c r="K136" s="63" t="s">
        <v>20</v>
      </c>
    </row>
    <row r="137" spans="1:11" x14ac:dyDescent="0.3">
      <c r="A137" s="67"/>
      <c r="B137" s="61"/>
      <c r="C137" s="7" t="s">
        <v>16</v>
      </c>
      <c r="D137" s="16">
        <v>0</v>
      </c>
      <c r="E137" s="16">
        <v>0</v>
      </c>
      <c r="F137" s="16">
        <v>0</v>
      </c>
      <c r="G137" s="16">
        <v>103477.88</v>
      </c>
      <c r="H137" s="9">
        <f t="shared" si="4"/>
        <v>103477.88</v>
      </c>
      <c r="I137" s="9">
        <v>155216.82</v>
      </c>
      <c r="J137" s="9">
        <f t="shared" si="5"/>
        <v>258694.7</v>
      </c>
      <c r="K137" s="64"/>
    </row>
    <row r="138" spans="1:11" ht="15" thickBot="1" x14ac:dyDescent="0.35">
      <c r="A138" s="68"/>
      <c r="B138" s="62"/>
      <c r="C138" s="11" t="s">
        <v>17</v>
      </c>
      <c r="D138" s="17">
        <v>0</v>
      </c>
      <c r="E138" s="17">
        <v>0</v>
      </c>
      <c r="F138" s="17">
        <v>0</v>
      </c>
      <c r="G138" s="17">
        <v>103477.88</v>
      </c>
      <c r="H138" s="13">
        <f t="shared" si="4"/>
        <v>103477.88</v>
      </c>
      <c r="I138" s="13">
        <v>155216.82</v>
      </c>
      <c r="J138" s="13">
        <f t="shared" si="5"/>
        <v>258694.7</v>
      </c>
      <c r="K138" s="65"/>
    </row>
    <row r="139" spans="1:11" x14ac:dyDescent="0.3">
      <c r="A139" s="94" t="s">
        <v>106</v>
      </c>
      <c r="B139" s="87" t="s">
        <v>107</v>
      </c>
      <c r="C139" s="24" t="s">
        <v>14</v>
      </c>
      <c r="D139" s="25">
        <v>0</v>
      </c>
      <c r="E139" s="25">
        <v>0</v>
      </c>
      <c r="F139" s="25">
        <v>0</v>
      </c>
      <c r="G139" s="25">
        <v>174009.86</v>
      </c>
      <c r="H139" s="26">
        <f t="shared" si="4"/>
        <v>174009.86</v>
      </c>
      <c r="I139" s="26">
        <v>290689.08</v>
      </c>
      <c r="J139" s="26">
        <f t="shared" si="5"/>
        <v>464698.94</v>
      </c>
      <c r="K139" s="82" t="s">
        <v>20</v>
      </c>
    </row>
    <row r="140" spans="1:11" x14ac:dyDescent="0.3">
      <c r="A140" s="95"/>
      <c r="B140" s="61"/>
      <c r="C140" s="7" t="s">
        <v>16</v>
      </c>
      <c r="D140" s="16">
        <v>0</v>
      </c>
      <c r="E140" s="16">
        <v>0</v>
      </c>
      <c r="F140" s="16">
        <v>0</v>
      </c>
      <c r="G140" s="16">
        <v>174009.86</v>
      </c>
      <c r="H140" s="9">
        <f t="shared" si="4"/>
        <v>174009.86</v>
      </c>
      <c r="I140" s="9">
        <v>290689.08</v>
      </c>
      <c r="J140" s="9">
        <f t="shared" si="5"/>
        <v>464698.94</v>
      </c>
      <c r="K140" s="82"/>
    </row>
    <row r="141" spans="1:11" ht="15" thickBot="1" x14ac:dyDescent="0.35">
      <c r="A141" s="95"/>
      <c r="B141" s="61"/>
      <c r="C141" s="27" t="s">
        <v>17</v>
      </c>
      <c r="D141" s="28">
        <v>0</v>
      </c>
      <c r="E141" s="28">
        <v>0</v>
      </c>
      <c r="F141" s="28">
        <v>0</v>
      </c>
      <c r="G141" s="28">
        <v>174009.86</v>
      </c>
      <c r="H141" s="29">
        <f t="shared" si="4"/>
        <v>174009.86</v>
      </c>
      <c r="I141" s="29">
        <v>290689.08</v>
      </c>
      <c r="J141" s="29">
        <f t="shared" si="5"/>
        <v>464698.94</v>
      </c>
      <c r="K141" s="82"/>
    </row>
    <row r="142" spans="1:11" x14ac:dyDescent="0.3">
      <c r="A142" s="57" t="s">
        <v>108</v>
      </c>
      <c r="B142" s="60" t="s">
        <v>109</v>
      </c>
      <c r="C142" s="3" t="s">
        <v>14</v>
      </c>
      <c r="D142" s="15">
        <v>0</v>
      </c>
      <c r="E142" s="15">
        <v>0</v>
      </c>
      <c r="F142" s="15">
        <v>0</v>
      </c>
      <c r="G142" s="15">
        <v>6218.94</v>
      </c>
      <c r="H142" s="5">
        <f t="shared" si="4"/>
        <v>6218.94</v>
      </c>
      <c r="I142" s="5">
        <v>11549.46</v>
      </c>
      <c r="J142" s="5">
        <f t="shared" si="5"/>
        <v>17768.399999999998</v>
      </c>
      <c r="K142" s="81" t="s">
        <v>20</v>
      </c>
    </row>
    <row r="143" spans="1:11" x14ac:dyDescent="0.3">
      <c r="A143" s="58"/>
      <c r="B143" s="61"/>
      <c r="C143" s="7" t="s">
        <v>16</v>
      </c>
      <c r="D143" s="16">
        <v>0</v>
      </c>
      <c r="E143" s="16">
        <v>0</v>
      </c>
      <c r="F143" s="16">
        <v>0</v>
      </c>
      <c r="G143" s="16">
        <v>6218.94</v>
      </c>
      <c r="H143" s="9">
        <f t="shared" si="4"/>
        <v>6218.94</v>
      </c>
      <c r="I143" s="9">
        <v>11549.46</v>
      </c>
      <c r="J143" s="9">
        <f t="shared" si="5"/>
        <v>17768.399999999998</v>
      </c>
      <c r="K143" s="82"/>
    </row>
    <row r="144" spans="1:11" ht="15" thickBot="1" x14ac:dyDescent="0.35">
      <c r="A144" s="59"/>
      <c r="B144" s="62"/>
      <c r="C144" s="11" t="s">
        <v>17</v>
      </c>
      <c r="D144" s="17">
        <v>0</v>
      </c>
      <c r="E144" s="17">
        <v>0</v>
      </c>
      <c r="F144" s="17">
        <v>0</v>
      </c>
      <c r="G144" s="17">
        <v>6218.94</v>
      </c>
      <c r="H144" s="13">
        <f t="shared" si="4"/>
        <v>6218.94</v>
      </c>
      <c r="I144" s="13">
        <v>11549.46</v>
      </c>
      <c r="J144" s="13">
        <f t="shared" si="5"/>
        <v>17768.399999999998</v>
      </c>
      <c r="K144" s="83"/>
    </row>
    <row r="145" spans="1:11" x14ac:dyDescent="0.3">
      <c r="A145" s="88" t="s">
        <v>110</v>
      </c>
      <c r="B145" s="87" t="s">
        <v>111</v>
      </c>
      <c r="C145" s="24" t="s">
        <v>14</v>
      </c>
      <c r="D145" s="25">
        <v>13027</v>
      </c>
      <c r="E145" s="25">
        <v>977.02</v>
      </c>
      <c r="F145" s="25">
        <v>2279.73</v>
      </c>
      <c r="G145" s="25">
        <v>9144.7999999999993</v>
      </c>
      <c r="H145" s="26">
        <f t="shared" si="4"/>
        <v>25428.55</v>
      </c>
      <c r="I145" s="26">
        <v>59333.279999999999</v>
      </c>
      <c r="J145" s="26">
        <f t="shared" si="5"/>
        <v>84761.83</v>
      </c>
      <c r="K145" s="89" t="s">
        <v>20</v>
      </c>
    </row>
    <row r="146" spans="1:11" x14ac:dyDescent="0.3">
      <c r="A146" s="58"/>
      <c r="B146" s="61"/>
      <c r="C146" s="7" t="s">
        <v>16</v>
      </c>
      <c r="D146" s="16">
        <v>13027</v>
      </c>
      <c r="E146" s="16">
        <v>977.02</v>
      </c>
      <c r="F146" s="16">
        <v>2279.73</v>
      </c>
      <c r="G146" s="16">
        <v>9144.7999999999993</v>
      </c>
      <c r="H146" s="9">
        <f t="shared" si="4"/>
        <v>25428.55</v>
      </c>
      <c r="I146" s="9">
        <v>59333.279999999999</v>
      </c>
      <c r="J146" s="9">
        <f t="shared" si="5"/>
        <v>84761.83</v>
      </c>
      <c r="K146" s="64"/>
    </row>
    <row r="147" spans="1:11" ht="15" thickBot="1" x14ac:dyDescent="0.35">
      <c r="A147" s="58"/>
      <c r="B147" s="61"/>
      <c r="C147" s="27" t="s">
        <v>17</v>
      </c>
      <c r="D147" s="28">
        <v>13027</v>
      </c>
      <c r="E147" s="28">
        <v>977.02</v>
      </c>
      <c r="F147" s="28">
        <v>2279.73</v>
      </c>
      <c r="G147" s="28">
        <v>9144.7999999999993</v>
      </c>
      <c r="H147" s="29">
        <f t="shared" si="4"/>
        <v>25428.55</v>
      </c>
      <c r="I147" s="29">
        <v>59333.279999999999</v>
      </c>
      <c r="J147" s="29">
        <f t="shared" si="5"/>
        <v>84761.83</v>
      </c>
      <c r="K147" s="64"/>
    </row>
    <row r="148" spans="1:11" x14ac:dyDescent="0.3">
      <c r="A148" s="66" t="s">
        <v>112</v>
      </c>
      <c r="B148" s="60" t="s">
        <v>113</v>
      </c>
      <c r="C148" s="3" t="s">
        <v>14</v>
      </c>
      <c r="D148" s="15">
        <v>0</v>
      </c>
      <c r="E148" s="15">
        <v>0</v>
      </c>
      <c r="F148" s="15">
        <v>0</v>
      </c>
      <c r="G148" s="15">
        <v>63723.59</v>
      </c>
      <c r="H148" s="5">
        <f t="shared" si="4"/>
        <v>63723.59</v>
      </c>
      <c r="I148" s="5">
        <v>0</v>
      </c>
      <c r="J148" s="5">
        <f t="shared" si="5"/>
        <v>63723.59</v>
      </c>
      <c r="K148" s="63" t="s">
        <v>15</v>
      </c>
    </row>
    <row r="149" spans="1:11" x14ac:dyDescent="0.3">
      <c r="A149" s="67"/>
      <c r="B149" s="61"/>
      <c r="C149" s="7" t="s">
        <v>16</v>
      </c>
      <c r="D149" s="16">
        <v>0</v>
      </c>
      <c r="E149" s="16">
        <v>0</v>
      </c>
      <c r="F149" s="16">
        <v>0</v>
      </c>
      <c r="G149" s="16">
        <v>63723.59</v>
      </c>
      <c r="H149" s="9">
        <f t="shared" si="4"/>
        <v>63723.59</v>
      </c>
      <c r="I149" s="9">
        <v>0</v>
      </c>
      <c r="J149" s="9">
        <f t="shared" si="5"/>
        <v>63723.59</v>
      </c>
      <c r="K149" s="64"/>
    </row>
    <row r="150" spans="1:11" ht="15" thickBot="1" x14ac:dyDescent="0.35">
      <c r="A150" s="68"/>
      <c r="B150" s="62"/>
      <c r="C150" s="11" t="s">
        <v>17</v>
      </c>
      <c r="D150" s="17">
        <v>0</v>
      </c>
      <c r="E150" s="17">
        <v>0</v>
      </c>
      <c r="F150" s="17">
        <v>0</v>
      </c>
      <c r="G150" s="17">
        <v>63723.59</v>
      </c>
      <c r="H150" s="13">
        <f t="shared" si="4"/>
        <v>63723.59</v>
      </c>
      <c r="I150" s="13">
        <v>0</v>
      </c>
      <c r="J150" s="13">
        <f t="shared" si="5"/>
        <v>63723.59</v>
      </c>
      <c r="K150" s="65"/>
    </row>
    <row r="151" spans="1:11" x14ac:dyDescent="0.3">
      <c r="A151" s="57" t="s">
        <v>114</v>
      </c>
      <c r="B151" s="60" t="s">
        <v>115</v>
      </c>
      <c r="C151" s="3" t="s">
        <v>14</v>
      </c>
      <c r="D151" s="15">
        <v>2600</v>
      </c>
      <c r="E151" s="15">
        <v>195</v>
      </c>
      <c r="F151" s="15">
        <v>455</v>
      </c>
      <c r="G151" s="15">
        <v>0</v>
      </c>
      <c r="H151" s="5">
        <f t="shared" si="4"/>
        <v>3250</v>
      </c>
      <c r="I151" s="5">
        <v>4875</v>
      </c>
      <c r="J151" s="5">
        <f t="shared" si="5"/>
        <v>8125</v>
      </c>
      <c r="K151" s="63" t="s">
        <v>20</v>
      </c>
    </row>
    <row r="152" spans="1:11" x14ac:dyDescent="0.3">
      <c r="A152" s="58"/>
      <c r="B152" s="61"/>
      <c r="C152" s="7" t="s">
        <v>16</v>
      </c>
      <c r="D152" s="16">
        <v>2600</v>
      </c>
      <c r="E152" s="16">
        <v>195</v>
      </c>
      <c r="F152" s="16">
        <v>455</v>
      </c>
      <c r="G152" s="16">
        <v>0</v>
      </c>
      <c r="H152" s="9">
        <f t="shared" si="4"/>
        <v>3250</v>
      </c>
      <c r="I152" s="9">
        <v>4875</v>
      </c>
      <c r="J152" s="9">
        <f t="shared" si="5"/>
        <v>8125</v>
      </c>
      <c r="K152" s="64"/>
    </row>
    <row r="153" spans="1:11" ht="15" thickBot="1" x14ac:dyDescent="0.35">
      <c r="A153" s="59"/>
      <c r="B153" s="62"/>
      <c r="C153" s="11" t="s">
        <v>17</v>
      </c>
      <c r="D153" s="17">
        <v>2600</v>
      </c>
      <c r="E153" s="17">
        <v>195</v>
      </c>
      <c r="F153" s="17">
        <v>455</v>
      </c>
      <c r="G153" s="17">
        <v>0</v>
      </c>
      <c r="H153" s="13">
        <f t="shared" si="4"/>
        <v>3250</v>
      </c>
      <c r="I153" s="13">
        <v>4875</v>
      </c>
      <c r="J153" s="13">
        <f t="shared" si="5"/>
        <v>8125</v>
      </c>
      <c r="K153" s="65"/>
    </row>
    <row r="154" spans="1:11" x14ac:dyDescent="0.3">
      <c r="A154" s="88" t="s">
        <v>116</v>
      </c>
      <c r="B154" s="87" t="s">
        <v>117</v>
      </c>
      <c r="C154" s="24" t="s">
        <v>14</v>
      </c>
      <c r="D154" s="25">
        <v>66317.789999999994</v>
      </c>
      <c r="E154" s="25">
        <v>4973.82</v>
      </c>
      <c r="F154" s="25">
        <v>11605.64</v>
      </c>
      <c r="G154" s="25">
        <v>85196.96</v>
      </c>
      <c r="H154" s="26">
        <f t="shared" si="4"/>
        <v>168094.21</v>
      </c>
      <c r="I154" s="26">
        <v>0</v>
      </c>
      <c r="J154" s="26">
        <f t="shared" si="5"/>
        <v>168094.21</v>
      </c>
      <c r="K154" s="89" t="s">
        <v>15</v>
      </c>
    </row>
    <row r="155" spans="1:11" x14ac:dyDescent="0.3">
      <c r="A155" s="58"/>
      <c r="B155" s="61"/>
      <c r="C155" s="7" t="s">
        <v>16</v>
      </c>
      <c r="D155" s="16">
        <v>66317.789999999994</v>
      </c>
      <c r="E155" s="16">
        <v>4973.82</v>
      </c>
      <c r="F155" s="16">
        <v>11605.64</v>
      </c>
      <c r="G155" s="16">
        <v>85196.96</v>
      </c>
      <c r="H155" s="26">
        <f t="shared" si="4"/>
        <v>168094.21</v>
      </c>
      <c r="I155" s="9">
        <v>0</v>
      </c>
      <c r="J155" s="9">
        <f t="shared" si="5"/>
        <v>168094.21</v>
      </c>
      <c r="K155" s="64"/>
    </row>
    <row r="156" spans="1:11" ht="15" thickBot="1" x14ac:dyDescent="0.35">
      <c r="A156" s="58"/>
      <c r="B156" s="61"/>
      <c r="C156" s="27" t="s">
        <v>17</v>
      </c>
      <c r="D156" s="28">
        <v>66317.789999999994</v>
      </c>
      <c r="E156" s="28">
        <v>4973.82</v>
      </c>
      <c r="F156" s="28">
        <v>11605.64</v>
      </c>
      <c r="G156" s="28">
        <v>85196.96</v>
      </c>
      <c r="H156" s="13">
        <f t="shared" si="4"/>
        <v>168094.21</v>
      </c>
      <c r="I156" s="29">
        <v>0</v>
      </c>
      <c r="J156" s="29">
        <f t="shared" si="5"/>
        <v>168094.21</v>
      </c>
      <c r="K156" s="64"/>
    </row>
    <row r="157" spans="1:11" x14ac:dyDescent="0.3">
      <c r="A157" s="57" t="s">
        <v>118</v>
      </c>
      <c r="B157" s="60" t="s">
        <v>119</v>
      </c>
      <c r="C157" s="3" t="s">
        <v>14</v>
      </c>
      <c r="D157" s="15">
        <v>5034.01</v>
      </c>
      <c r="E157" s="15">
        <v>377.55</v>
      </c>
      <c r="F157" s="15">
        <v>880.96</v>
      </c>
      <c r="G157" s="15">
        <v>0</v>
      </c>
      <c r="H157" s="33">
        <f t="shared" si="4"/>
        <v>6292.52</v>
      </c>
      <c r="I157" s="5">
        <v>743.17</v>
      </c>
      <c r="J157" s="5">
        <f t="shared" si="5"/>
        <v>7035.6900000000005</v>
      </c>
      <c r="K157" s="63" t="s">
        <v>15</v>
      </c>
    </row>
    <row r="158" spans="1:11" x14ac:dyDescent="0.3">
      <c r="A158" s="58"/>
      <c r="B158" s="61"/>
      <c r="C158" s="7" t="s">
        <v>16</v>
      </c>
      <c r="D158" s="16">
        <v>5034.01</v>
      </c>
      <c r="E158" s="16">
        <v>377.55</v>
      </c>
      <c r="F158" s="16">
        <v>880.96</v>
      </c>
      <c r="G158" s="16">
        <v>0</v>
      </c>
      <c r="H158" s="29">
        <f t="shared" si="4"/>
        <v>6292.52</v>
      </c>
      <c r="I158" s="9">
        <v>743.17</v>
      </c>
      <c r="J158" s="9">
        <f t="shared" si="5"/>
        <v>7035.6900000000005</v>
      </c>
      <c r="K158" s="64"/>
    </row>
    <row r="159" spans="1:11" ht="15" thickBot="1" x14ac:dyDescent="0.35">
      <c r="A159" s="59"/>
      <c r="B159" s="62"/>
      <c r="C159" s="11" t="s">
        <v>17</v>
      </c>
      <c r="D159" s="17">
        <v>5034.01</v>
      </c>
      <c r="E159" s="17">
        <v>377.55</v>
      </c>
      <c r="F159" s="17">
        <v>880.96</v>
      </c>
      <c r="G159" s="17">
        <v>0</v>
      </c>
      <c r="H159" s="29">
        <f t="shared" si="4"/>
        <v>6292.52</v>
      </c>
      <c r="I159" s="13">
        <v>743.17</v>
      </c>
      <c r="J159" s="13">
        <f t="shared" si="5"/>
        <v>7035.6900000000005</v>
      </c>
      <c r="K159" s="65"/>
    </row>
    <row r="160" spans="1:11" x14ac:dyDescent="0.3">
      <c r="A160" s="66" t="s">
        <v>120</v>
      </c>
      <c r="B160" s="60" t="s">
        <v>121</v>
      </c>
      <c r="C160" s="3" t="s">
        <v>14</v>
      </c>
      <c r="D160" s="15">
        <v>0</v>
      </c>
      <c r="E160" s="15">
        <v>0</v>
      </c>
      <c r="F160" s="15">
        <v>0</v>
      </c>
      <c r="G160" s="15">
        <v>12000</v>
      </c>
      <c r="H160" s="5">
        <f t="shared" si="4"/>
        <v>12000</v>
      </c>
      <c r="I160" s="5">
        <v>0</v>
      </c>
      <c r="J160" s="5">
        <f t="shared" si="5"/>
        <v>12000</v>
      </c>
      <c r="K160" s="63" t="s">
        <v>20</v>
      </c>
    </row>
    <row r="161" spans="1:11" x14ac:dyDescent="0.3">
      <c r="A161" s="67"/>
      <c r="B161" s="61"/>
      <c r="C161" s="7" t="s">
        <v>16</v>
      </c>
      <c r="D161" s="16">
        <v>0</v>
      </c>
      <c r="E161" s="16">
        <v>0</v>
      </c>
      <c r="F161" s="16">
        <v>0</v>
      </c>
      <c r="G161" s="16">
        <v>12000</v>
      </c>
      <c r="H161" s="9">
        <f t="shared" si="4"/>
        <v>12000</v>
      </c>
      <c r="I161" s="9">
        <v>0</v>
      </c>
      <c r="J161" s="9">
        <f t="shared" si="5"/>
        <v>12000</v>
      </c>
      <c r="K161" s="64"/>
    </row>
    <row r="162" spans="1:11" ht="15" thickBot="1" x14ac:dyDescent="0.35">
      <c r="A162" s="68"/>
      <c r="B162" s="62"/>
      <c r="C162" s="11" t="s">
        <v>17</v>
      </c>
      <c r="D162" s="17">
        <v>0</v>
      </c>
      <c r="E162" s="17">
        <v>0</v>
      </c>
      <c r="F162" s="17">
        <v>0</v>
      </c>
      <c r="G162" s="17">
        <v>12000</v>
      </c>
      <c r="H162" s="13">
        <f t="shared" ref="H162:H225" si="6">D162+E162+F162+G162</f>
        <v>12000</v>
      </c>
      <c r="I162" s="13">
        <v>0</v>
      </c>
      <c r="J162" s="13">
        <f t="shared" si="5"/>
        <v>12000</v>
      </c>
      <c r="K162" s="65"/>
    </row>
    <row r="163" spans="1:11" ht="15" thickBot="1" x14ac:dyDescent="0.35">
      <c r="A163" s="94" t="s">
        <v>122</v>
      </c>
      <c r="B163" s="87" t="s">
        <v>123</v>
      </c>
      <c r="C163" s="24" t="s">
        <v>14</v>
      </c>
      <c r="D163" s="25">
        <v>0</v>
      </c>
      <c r="E163" s="25">
        <v>0</v>
      </c>
      <c r="F163" s="25">
        <v>0</v>
      </c>
      <c r="G163" s="25">
        <v>16806.900000000001</v>
      </c>
      <c r="H163" s="13">
        <f t="shared" si="6"/>
        <v>16806.900000000001</v>
      </c>
      <c r="I163" s="26">
        <v>0</v>
      </c>
      <c r="J163" s="26">
        <f t="shared" si="5"/>
        <v>16806.900000000001</v>
      </c>
      <c r="K163" s="89" t="s">
        <v>15</v>
      </c>
    </row>
    <row r="164" spans="1:11" x14ac:dyDescent="0.3">
      <c r="A164" s="67"/>
      <c r="B164" s="61"/>
      <c r="C164" s="7" t="s">
        <v>16</v>
      </c>
      <c r="D164" s="16">
        <v>0</v>
      </c>
      <c r="E164" s="16">
        <v>0</v>
      </c>
      <c r="F164" s="16">
        <v>0</v>
      </c>
      <c r="G164" s="16">
        <v>16806.900000000001</v>
      </c>
      <c r="H164" s="9">
        <f t="shared" si="6"/>
        <v>16806.900000000001</v>
      </c>
      <c r="I164" s="9">
        <v>0</v>
      </c>
      <c r="J164" s="9">
        <f t="shared" si="5"/>
        <v>16806.900000000001</v>
      </c>
      <c r="K164" s="64"/>
    </row>
    <row r="165" spans="1:11" ht="15" thickBot="1" x14ac:dyDescent="0.35">
      <c r="A165" s="68"/>
      <c r="B165" s="62"/>
      <c r="C165" s="11" t="s">
        <v>17</v>
      </c>
      <c r="D165" s="17">
        <v>0</v>
      </c>
      <c r="E165" s="17">
        <v>0</v>
      </c>
      <c r="F165" s="17">
        <v>0</v>
      </c>
      <c r="G165" s="17">
        <v>16806.900000000001</v>
      </c>
      <c r="H165" s="13">
        <f t="shared" si="6"/>
        <v>16806.900000000001</v>
      </c>
      <c r="I165" s="13">
        <v>0</v>
      </c>
      <c r="J165" s="13">
        <f t="shared" si="5"/>
        <v>16806.900000000001</v>
      </c>
      <c r="K165" s="65"/>
    </row>
    <row r="166" spans="1:11" x14ac:dyDescent="0.3">
      <c r="A166" s="57" t="s">
        <v>124</v>
      </c>
      <c r="B166" s="87" t="s">
        <v>125</v>
      </c>
      <c r="C166" s="24" t="s">
        <v>14</v>
      </c>
      <c r="D166" s="25">
        <v>0</v>
      </c>
      <c r="E166" s="25">
        <v>0</v>
      </c>
      <c r="F166" s="25">
        <v>0</v>
      </c>
      <c r="G166" s="25">
        <v>28575</v>
      </c>
      <c r="H166" s="26">
        <f t="shared" si="6"/>
        <v>28575</v>
      </c>
      <c r="I166" s="26">
        <v>34925</v>
      </c>
      <c r="J166" s="26">
        <f t="shared" si="5"/>
        <v>63500</v>
      </c>
      <c r="K166" s="89" t="s">
        <v>20</v>
      </c>
    </row>
    <row r="167" spans="1:11" x14ac:dyDescent="0.3">
      <c r="A167" s="58"/>
      <c r="B167" s="61"/>
      <c r="C167" s="7" t="s">
        <v>16</v>
      </c>
      <c r="D167" s="16">
        <v>0</v>
      </c>
      <c r="E167" s="16">
        <v>0</v>
      </c>
      <c r="F167" s="16">
        <v>0</v>
      </c>
      <c r="G167" s="16">
        <v>28575</v>
      </c>
      <c r="H167" s="9">
        <f t="shared" si="6"/>
        <v>28575</v>
      </c>
      <c r="I167" s="9">
        <v>34925</v>
      </c>
      <c r="J167" s="9">
        <f t="shared" si="5"/>
        <v>63500</v>
      </c>
      <c r="K167" s="64"/>
    </row>
    <row r="168" spans="1:11" ht="15" thickBot="1" x14ac:dyDescent="0.35">
      <c r="A168" s="59"/>
      <c r="B168" s="62"/>
      <c r="C168" s="11" t="s">
        <v>17</v>
      </c>
      <c r="D168" s="17">
        <v>0</v>
      </c>
      <c r="E168" s="17">
        <v>0</v>
      </c>
      <c r="F168" s="17">
        <v>0</v>
      </c>
      <c r="G168" s="17">
        <v>28575</v>
      </c>
      <c r="H168" s="13">
        <f t="shared" si="6"/>
        <v>28575</v>
      </c>
      <c r="I168" s="13">
        <v>34925</v>
      </c>
      <c r="J168" s="13">
        <f t="shared" si="5"/>
        <v>63500</v>
      </c>
      <c r="K168" s="65"/>
    </row>
    <row r="169" spans="1:11" x14ac:dyDescent="0.3">
      <c r="A169" s="91" t="s">
        <v>126</v>
      </c>
      <c r="B169" s="87" t="s">
        <v>127</v>
      </c>
      <c r="C169" s="24" t="s">
        <v>14</v>
      </c>
      <c r="D169" s="25">
        <v>0</v>
      </c>
      <c r="E169" s="25">
        <v>0</v>
      </c>
      <c r="F169" s="25">
        <v>0</v>
      </c>
      <c r="G169" s="25">
        <v>33146.78</v>
      </c>
      <c r="H169" s="26">
        <f t="shared" si="6"/>
        <v>33146.78</v>
      </c>
      <c r="I169" s="26">
        <v>49720.17</v>
      </c>
      <c r="J169" s="26">
        <f t="shared" si="5"/>
        <v>82866.95</v>
      </c>
      <c r="K169" s="89" t="s">
        <v>20</v>
      </c>
    </row>
    <row r="170" spans="1:11" x14ac:dyDescent="0.3">
      <c r="A170" s="92"/>
      <c r="B170" s="61"/>
      <c r="C170" s="7" t="s">
        <v>16</v>
      </c>
      <c r="D170" s="16">
        <v>0</v>
      </c>
      <c r="E170" s="16">
        <v>0</v>
      </c>
      <c r="F170" s="16">
        <v>0</v>
      </c>
      <c r="G170" s="16">
        <v>33146.78</v>
      </c>
      <c r="H170" s="9">
        <f t="shared" si="6"/>
        <v>33146.78</v>
      </c>
      <c r="I170" s="9">
        <v>49720.17</v>
      </c>
      <c r="J170" s="9">
        <f t="shared" si="5"/>
        <v>82866.95</v>
      </c>
      <c r="K170" s="64"/>
    </row>
    <row r="171" spans="1:11" ht="15" thickBot="1" x14ac:dyDescent="0.35">
      <c r="A171" s="93"/>
      <c r="B171" s="62"/>
      <c r="C171" s="11" t="s">
        <v>17</v>
      </c>
      <c r="D171" s="17">
        <v>0</v>
      </c>
      <c r="E171" s="17">
        <v>0</v>
      </c>
      <c r="F171" s="17">
        <v>0</v>
      </c>
      <c r="G171" s="17">
        <v>33146.78</v>
      </c>
      <c r="H171" s="13">
        <f t="shared" si="6"/>
        <v>33146.78</v>
      </c>
      <c r="I171" s="13">
        <v>49720.17</v>
      </c>
      <c r="J171" s="13">
        <f t="shared" si="5"/>
        <v>82866.95</v>
      </c>
      <c r="K171" s="65"/>
    </row>
    <row r="172" spans="1:11" x14ac:dyDescent="0.3">
      <c r="A172" s="88" t="s">
        <v>128</v>
      </c>
      <c r="B172" s="87" t="s">
        <v>129</v>
      </c>
      <c r="C172" s="24" t="s">
        <v>14</v>
      </c>
      <c r="D172" s="25">
        <v>0</v>
      </c>
      <c r="E172" s="25">
        <v>0</v>
      </c>
      <c r="F172" s="25">
        <v>0</v>
      </c>
      <c r="G172" s="25">
        <v>7450.7</v>
      </c>
      <c r="H172" s="26">
        <f t="shared" si="6"/>
        <v>7450.7</v>
      </c>
      <c r="I172" s="26">
        <v>11176.05</v>
      </c>
      <c r="J172" s="26">
        <f t="shared" si="5"/>
        <v>18626.75</v>
      </c>
      <c r="K172" s="89" t="s">
        <v>20</v>
      </c>
    </row>
    <row r="173" spans="1:11" x14ac:dyDescent="0.3">
      <c r="A173" s="58"/>
      <c r="B173" s="61"/>
      <c r="C173" s="7" t="s">
        <v>16</v>
      </c>
      <c r="D173" s="16">
        <v>0</v>
      </c>
      <c r="E173" s="16">
        <v>0</v>
      </c>
      <c r="F173" s="16">
        <v>0</v>
      </c>
      <c r="G173" s="16">
        <v>7450.7</v>
      </c>
      <c r="H173" s="9">
        <f t="shared" si="6"/>
        <v>7450.7</v>
      </c>
      <c r="I173" s="9">
        <v>11176.05</v>
      </c>
      <c r="J173" s="9">
        <f t="shared" si="5"/>
        <v>18626.75</v>
      </c>
      <c r="K173" s="64"/>
    </row>
    <row r="174" spans="1:11" ht="15" thickBot="1" x14ac:dyDescent="0.35">
      <c r="A174" s="59"/>
      <c r="B174" s="62"/>
      <c r="C174" s="11" t="s">
        <v>17</v>
      </c>
      <c r="D174" s="17">
        <v>0</v>
      </c>
      <c r="E174" s="17">
        <v>0</v>
      </c>
      <c r="F174" s="17">
        <v>0</v>
      </c>
      <c r="G174" s="17">
        <v>7450.7</v>
      </c>
      <c r="H174" s="13">
        <f t="shared" si="6"/>
        <v>7450.7</v>
      </c>
      <c r="I174" s="13">
        <v>11176.05</v>
      </c>
      <c r="J174" s="13">
        <f t="shared" si="5"/>
        <v>18626.75</v>
      </c>
      <c r="K174" s="65"/>
    </row>
    <row r="175" spans="1:11" x14ac:dyDescent="0.3">
      <c r="A175" s="88" t="s">
        <v>130</v>
      </c>
      <c r="B175" s="87" t="s">
        <v>131</v>
      </c>
      <c r="C175" s="24" t="s">
        <v>14</v>
      </c>
      <c r="D175" s="25">
        <v>0</v>
      </c>
      <c r="E175" s="25">
        <v>0</v>
      </c>
      <c r="F175" s="25">
        <v>0</v>
      </c>
      <c r="G175" s="25">
        <v>43886.7</v>
      </c>
      <c r="H175" s="26">
        <f t="shared" si="6"/>
        <v>43886.7</v>
      </c>
      <c r="I175" s="26">
        <v>0</v>
      </c>
      <c r="J175" s="26">
        <f t="shared" si="5"/>
        <v>43886.7</v>
      </c>
      <c r="K175" s="89" t="s">
        <v>15</v>
      </c>
    </row>
    <row r="176" spans="1:11" x14ac:dyDescent="0.3">
      <c r="A176" s="58"/>
      <c r="B176" s="61"/>
      <c r="C176" s="7" t="s">
        <v>16</v>
      </c>
      <c r="D176" s="16">
        <v>0</v>
      </c>
      <c r="E176" s="16">
        <v>0</v>
      </c>
      <c r="F176" s="16">
        <v>0</v>
      </c>
      <c r="G176" s="16">
        <v>43886.7</v>
      </c>
      <c r="H176" s="9">
        <f t="shared" si="6"/>
        <v>43886.7</v>
      </c>
      <c r="I176" s="9">
        <v>0</v>
      </c>
      <c r="J176" s="9">
        <f t="shared" si="5"/>
        <v>43886.7</v>
      </c>
      <c r="K176" s="64"/>
    </row>
    <row r="177" spans="1:11" ht="15" thickBot="1" x14ac:dyDescent="0.35">
      <c r="A177" s="59"/>
      <c r="B177" s="62"/>
      <c r="C177" s="11" t="s">
        <v>17</v>
      </c>
      <c r="D177" s="17">
        <v>0</v>
      </c>
      <c r="E177" s="17">
        <v>0</v>
      </c>
      <c r="F177" s="17">
        <v>0</v>
      </c>
      <c r="G177" s="17">
        <v>43886.7</v>
      </c>
      <c r="H177" s="13">
        <f t="shared" si="6"/>
        <v>43886.7</v>
      </c>
      <c r="I177" s="13">
        <v>0</v>
      </c>
      <c r="J177" s="13">
        <f t="shared" si="5"/>
        <v>43886.7</v>
      </c>
      <c r="K177" s="65"/>
    </row>
    <row r="178" spans="1:11" x14ac:dyDescent="0.3">
      <c r="A178" s="88" t="s">
        <v>132</v>
      </c>
      <c r="B178" s="87" t="s">
        <v>133</v>
      </c>
      <c r="C178" s="24" t="s">
        <v>14</v>
      </c>
      <c r="D178" s="25">
        <v>0</v>
      </c>
      <c r="E178" s="25">
        <v>0</v>
      </c>
      <c r="F178" s="25">
        <v>0</v>
      </c>
      <c r="G178" s="25">
        <v>198638.55</v>
      </c>
      <c r="H178" s="26">
        <f t="shared" si="6"/>
        <v>198638.55</v>
      </c>
      <c r="I178" s="26">
        <v>297957.82</v>
      </c>
      <c r="J178" s="26">
        <f t="shared" si="5"/>
        <v>496596.37</v>
      </c>
      <c r="K178" s="89" t="s">
        <v>20</v>
      </c>
    </row>
    <row r="179" spans="1:11" x14ac:dyDescent="0.3">
      <c r="A179" s="58"/>
      <c r="B179" s="61"/>
      <c r="C179" s="7" t="s">
        <v>16</v>
      </c>
      <c r="D179" s="16">
        <v>0</v>
      </c>
      <c r="E179" s="16">
        <v>0</v>
      </c>
      <c r="F179" s="16">
        <v>0</v>
      </c>
      <c r="G179" s="16">
        <v>198638.55</v>
      </c>
      <c r="H179" s="9">
        <f t="shared" si="6"/>
        <v>198638.55</v>
      </c>
      <c r="I179" s="9">
        <v>297957.82</v>
      </c>
      <c r="J179" s="9">
        <f t="shared" si="5"/>
        <v>496596.37</v>
      </c>
      <c r="K179" s="64"/>
    </row>
    <row r="180" spans="1:11" ht="15" thickBot="1" x14ac:dyDescent="0.35">
      <c r="A180" s="59"/>
      <c r="B180" s="62"/>
      <c r="C180" s="11" t="s">
        <v>17</v>
      </c>
      <c r="D180" s="17">
        <v>0</v>
      </c>
      <c r="E180" s="17">
        <v>0</v>
      </c>
      <c r="F180" s="17">
        <v>0</v>
      </c>
      <c r="G180" s="17">
        <v>198638.55</v>
      </c>
      <c r="H180" s="13">
        <f t="shared" si="6"/>
        <v>198638.55</v>
      </c>
      <c r="I180" s="13">
        <v>297957.82</v>
      </c>
      <c r="J180" s="13">
        <f t="shared" si="5"/>
        <v>496596.37</v>
      </c>
      <c r="K180" s="65"/>
    </row>
    <row r="181" spans="1:11" x14ac:dyDescent="0.3">
      <c r="A181" s="57" t="s">
        <v>134</v>
      </c>
      <c r="B181" s="87" t="s">
        <v>135</v>
      </c>
      <c r="C181" s="24" t="s">
        <v>14</v>
      </c>
      <c r="D181" s="25">
        <v>15614.62</v>
      </c>
      <c r="E181" s="25">
        <v>1171.0899999999999</v>
      </c>
      <c r="F181" s="25">
        <v>2732.56</v>
      </c>
      <c r="G181" s="25">
        <v>0</v>
      </c>
      <c r="H181" s="26">
        <f t="shared" si="6"/>
        <v>19518.27</v>
      </c>
      <c r="I181" s="26">
        <v>29277.41</v>
      </c>
      <c r="J181" s="26">
        <f t="shared" si="5"/>
        <v>48795.68</v>
      </c>
      <c r="K181" s="89" t="s">
        <v>20</v>
      </c>
    </row>
    <row r="182" spans="1:11" x14ac:dyDescent="0.3">
      <c r="A182" s="58"/>
      <c r="B182" s="61"/>
      <c r="C182" s="7" t="s">
        <v>16</v>
      </c>
      <c r="D182" s="16">
        <v>15614.62</v>
      </c>
      <c r="E182" s="16">
        <v>1171.0899999999999</v>
      </c>
      <c r="F182" s="16">
        <v>2732.56</v>
      </c>
      <c r="G182" s="16">
        <v>0</v>
      </c>
      <c r="H182" s="9">
        <f t="shared" si="6"/>
        <v>19518.27</v>
      </c>
      <c r="I182" s="9">
        <v>29277.41</v>
      </c>
      <c r="J182" s="9">
        <f t="shared" si="5"/>
        <v>48795.68</v>
      </c>
      <c r="K182" s="64"/>
    </row>
    <row r="183" spans="1:11" ht="15" thickBot="1" x14ac:dyDescent="0.35">
      <c r="A183" s="59"/>
      <c r="B183" s="62"/>
      <c r="C183" s="11" t="s">
        <v>17</v>
      </c>
      <c r="D183" s="17">
        <v>15614.62</v>
      </c>
      <c r="E183" s="17">
        <v>1171.0899999999999</v>
      </c>
      <c r="F183" s="17">
        <v>2732.56</v>
      </c>
      <c r="G183" s="17">
        <v>0</v>
      </c>
      <c r="H183" s="13">
        <f t="shared" si="6"/>
        <v>19518.27</v>
      </c>
      <c r="I183" s="13">
        <v>29277.41</v>
      </c>
      <c r="J183" s="13">
        <f t="shared" si="5"/>
        <v>48795.68</v>
      </c>
      <c r="K183" s="65"/>
    </row>
    <row r="184" spans="1:11" x14ac:dyDescent="0.3">
      <c r="A184" s="88" t="s">
        <v>136</v>
      </c>
      <c r="B184" s="87" t="s">
        <v>137</v>
      </c>
      <c r="C184" s="24" t="s">
        <v>14</v>
      </c>
      <c r="D184" s="25">
        <v>0</v>
      </c>
      <c r="E184" s="25">
        <v>0</v>
      </c>
      <c r="F184" s="25">
        <v>0</v>
      </c>
      <c r="G184" s="25">
        <v>9396.7800000000007</v>
      </c>
      <c r="H184" s="26">
        <f t="shared" si="6"/>
        <v>9396.7800000000007</v>
      </c>
      <c r="I184" s="26">
        <v>14095.18</v>
      </c>
      <c r="J184" s="26">
        <f t="shared" si="5"/>
        <v>23491.96</v>
      </c>
      <c r="K184" s="89" t="s">
        <v>20</v>
      </c>
    </row>
    <row r="185" spans="1:11" x14ac:dyDescent="0.3">
      <c r="A185" s="58"/>
      <c r="B185" s="61"/>
      <c r="C185" s="7" t="s">
        <v>16</v>
      </c>
      <c r="D185" s="16">
        <v>0</v>
      </c>
      <c r="E185" s="16">
        <v>0</v>
      </c>
      <c r="F185" s="16">
        <v>0</v>
      </c>
      <c r="G185" s="16">
        <v>9396.7800000000007</v>
      </c>
      <c r="H185" s="9">
        <f t="shared" si="6"/>
        <v>9396.7800000000007</v>
      </c>
      <c r="I185" s="9">
        <v>14095.18</v>
      </c>
      <c r="J185" s="9">
        <f t="shared" si="5"/>
        <v>23491.96</v>
      </c>
      <c r="K185" s="64"/>
    </row>
    <row r="186" spans="1:11" ht="15" thickBot="1" x14ac:dyDescent="0.35">
      <c r="A186" s="59"/>
      <c r="B186" s="62"/>
      <c r="C186" s="11" t="s">
        <v>17</v>
      </c>
      <c r="D186" s="17">
        <v>0</v>
      </c>
      <c r="E186" s="17">
        <v>0</v>
      </c>
      <c r="F186" s="17">
        <v>0</v>
      </c>
      <c r="G186" s="17">
        <v>9396.7800000000007</v>
      </c>
      <c r="H186" s="13">
        <f t="shared" si="6"/>
        <v>9396.7800000000007</v>
      </c>
      <c r="I186" s="13">
        <v>14095.18</v>
      </c>
      <c r="J186" s="13">
        <f t="shared" si="5"/>
        <v>23491.96</v>
      </c>
      <c r="K186" s="65"/>
    </row>
    <row r="187" spans="1:11" x14ac:dyDescent="0.3">
      <c r="A187" s="88" t="s">
        <v>138</v>
      </c>
      <c r="B187" s="87" t="s">
        <v>139</v>
      </c>
      <c r="C187" s="24" t="s">
        <v>14</v>
      </c>
      <c r="D187" s="25">
        <v>0</v>
      </c>
      <c r="E187" s="25">
        <v>0</v>
      </c>
      <c r="F187" s="25">
        <v>0</v>
      </c>
      <c r="G187" s="25">
        <v>25067.57</v>
      </c>
      <c r="H187" s="26">
        <f t="shared" si="6"/>
        <v>25067.57</v>
      </c>
      <c r="I187" s="26">
        <v>0</v>
      </c>
      <c r="J187" s="26">
        <f t="shared" si="5"/>
        <v>25067.57</v>
      </c>
      <c r="K187" s="89" t="s">
        <v>15</v>
      </c>
    </row>
    <row r="188" spans="1:11" x14ac:dyDescent="0.3">
      <c r="A188" s="58"/>
      <c r="B188" s="61"/>
      <c r="C188" s="7" t="s">
        <v>16</v>
      </c>
      <c r="D188" s="16">
        <v>0</v>
      </c>
      <c r="E188" s="16">
        <v>0</v>
      </c>
      <c r="F188" s="16">
        <v>0</v>
      </c>
      <c r="G188" s="16">
        <v>25067.57</v>
      </c>
      <c r="H188" s="9">
        <f t="shared" si="6"/>
        <v>25067.57</v>
      </c>
      <c r="I188" s="9">
        <v>0</v>
      </c>
      <c r="J188" s="9">
        <f t="shared" si="5"/>
        <v>25067.57</v>
      </c>
      <c r="K188" s="64"/>
    </row>
    <row r="189" spans="1:11" ht="15" thickBot="1" x14ac:dyDescent="0.35">
      <c r="A189" s="59"/>
      <c r="B189" s="62"/>
      <c r="C189" s="11" t="s">
        <v>17</v>
      </c>
      <c r="D189" s="17">
        <v>0</v>
      </c>
      <c r="E189" s="17">
        <v>0</v>
      </c>
      <c r="F189" s="17">
        <v>0</v>
      </c>
      <c r="G189" s="17">
        <v>25067.57</v>
      </c>
      <c r="H189" s="13">
        <f t="shared" si="6"/>
        <v>25067.57</v>
      </c>
      <c r="I189" s="13">
        <v>0</v>
      </c>
      <c r="J189" s="13">
        <f t="shared" si="5"/>
        <v>25067.57</v>
      </c>
      <c r="K189" s="65"/>
    </row>
    <row r="190" spans="1:11" x14ac:dyDescent="0.3">
      <c r="A190" s="88" t="s">
        <v>140</v>
      </c>
      <c r="B190" s="87" t="s">
        <v>141</v>
      </c>
      <c r="C190" s="24" t="s">
        <v>14</v>
      </c>
      <c r="D190" s="25">
        <v>0</v>
      </c>
      <c r="E190" s="25">
        <v>0</v>
      </c>
      <c r="F190" s="25">
        <v>0</v>
      </c>
      <c r="G190" s="25">
        <v>93459.5</v>
      </c>
      <c r="H190" s="26">
        <f t="shared" si="6"/>
        <v>93459.5</v>
      </c>
      <c r="I190" s="26">
        <v>140189.23000000001</v>
      </c>
      <c r="J190" s="26">
        <f t="shared" si="5"/>
        <v>233648.73</v>
      </c>
      <c r="K190" s="89" t="s">
        <v>20</v>
      </c>
    </row>
    <row r="191" spans="1:11" x14ac:dyDescent="0.3">
      <c r="A191" s="58"/>
      <c r="B191" s="61"/>
      <c r="C191" s="7" t="s">
        <v>16</v>
      </c>
      <c r="D191" s="16">
        <v>0</v>
      </c>
      <c r="E191" s="16">
        <v>0</v>
      </c>
      <c r="F191" s="16">
        <v>0</v>
      </c>
      <c r="G191" s="16">
        <v>93459.5</v>
      </c>
      <c r="H191" s="9">
        <f>D191+E191+F191+G191</f>
        <v>93459.5</v>
      </c>
      <c r="I191" s="9">
        <v>140189.23000000001</v>
      </c>
      <c r="J191" s="9">
        <f t="shared" si="5"/>
        <v>233648.73</v>
      </c>
      <c r="K191" s="64"/>
    </row>
    <row r="192" spans="1:11" ht="15" thickBot="1" x14ac:dyDescent="0.35">
      <c r="A192" s="58"/>
      <c r="B192" s="61"/>
      <c r="C192" s="27" t="s">
        <v>17</v>
      </c>
      <c r="D192" s="28">
        <v>0</v>
      </c>
      <c r="E192" s="28">
        <v>0</v>
      </c>
      <c r="F192" s="28">
        <v>0</v>
      </c>
      <c r="G192" s="28">
        <v>93459.5</v>
      </c>
      <c r="H192" s="29">
        <f t="shared" si="6"/>
        <v>93459.5</v>
      </c>
      <c r="I192" s="29">
        <v>140189.23000000001</v>
      </c>
      <c r="J192" s="29">
        <f t="shared" si="5"/>
        <v>233648.73</v>
      </c>
      <c r="K192" s="64"/>
    </row>
    <row r="193" spans="1:11" x14ac:dyDescent="0.3">
      <c r="A193" s="57">
        <v>2233083</v>
      </c>
      <c r="B193" s="60" t="s">
        <v>142</v>
      </c>
      <c r="C193" s="3" t="s">
        <v>14</v>
      </c>
      <c r="D193" s="15">
        <v>13451.54</v>
      </c>
      <c r="E193" s="15">
        <v>1008.86</v>
      </c>
      <c r="F193" s="15">
        <v>2354.0300000000002</v>
      </c>
      <c r="G193" s="15">
        <v>30065.57</v>
      </c>
      <c r="H193" s="34">
        <f t="shared" si="6"/>
        <v>46880</v>
      </c>
      <c r="I193" s="5">
        <v>70320</v>
      </c>
      <c r="J193" s="34">
        <f t="shared" si="5"/>
        <v>117200</v>
      </c>
      <c r="K193" s="90" t="s">
        <v>20</v>
      </c>
    </row>
    <row r="194" spans="1:11" x14ac:dyDescent="0.3">
      <c r="A194" s="84"/>
      <c r="B194" s="61"/>
      <c r="C194" s="7" t="s">
        <v>16</v>
      </c>
      <c r="D194" s="16">
        <v>13451.54</v>
      </c>
      <c r="E194" s="16">
        <v>1008.86</v>
      </c>
      <c r="F194" s="16">
        <v>2354.0300000000002</v>
      </c>
      <c r="G194" s="16">
        <v>0</v>
      </c>
      <c r="H194" s="29">
        <f t="shared" si="6"/>
        <v>16814.43</v>
      </c>
      <c r="I194" s="9">
        <v>25221.65</v>
      </c>
      <c r="J194" s="29">
        <f t="shared" si="5"/>
        <v>42036.08</v>
      </c>
      <c r="K194" s="64"/>
    </row>
    <row r="195" spans="1:11" ht="15" thickBot="1" x14ac:dyDescent="0.35">
      <c r="A195" s="85"/>
      <c r="B195" s="62"/>
      <c r="C195" s="11" t="s">
        <v>17</v>
      </c>
      <c r="D195" s="17">
        <v>13451.54</v>
      </c>
      <c r="E195" s="17">
        <v>1008.86</v>
      </c>
      <c r="F195" s="17">
        <v>2354.0300000000002</v>
      </c>
      <c r="G195" s="17">
        <v>0</v>
      </c>
      <c r="H195" s="13">
        <f t="shared" si="6"/>
        <v>16814.43</v>
      </c>
      <c r="I195" s="13">
        <v>25221.65</v>
      </c>
      <c r="J195" s="13">
        <f t="shared" si="5"/>
        <v>42036.08</v>
      </c>
      <c r="K195" s="65"/>
    </row>
    <row r="196" spans="1:11" x14ac:dyDescent="0.3">
      <c r="A196" s="88" t="s">
        <v>143</v>
      </c>
      <c r="B196" s="87" t="s">
        <v>144</v>
      </c>
      <c r="C196" s="24" t="s">
        <v>14</v>
      </c>
      <c r="D196" s="25">
        <v>0</v>
      </c>
      <c r="E196" s="25">
        <v>0</v>
      </c>
      <c r="F196" s="25">
        <v>0</v>
      </c>
      <c r="G196" s="25">
        <v>15714.42</v>
      </c>
      <c r="H196" s="26">
        <f t="shared" si="6"/>
        <v>15714.42</v>
      </c>
      <c r="I196" s="26">
        <v>0</v>
      </c>
      <c r="J196" s="26">
        <f t="shared" ref="J196:J259" si="7">H196+I196</f>
        <v>15714.42</v>
      </c>
      <c r="K196" s="89" t="s">
        <v>15</v>
      </c>
    </row>
    <row r="197" spans="1:11" x14ac:dyDescent="0.3">
      <c r="A197" s="58"/>
      <c r="B197" s="61"/>
      <c r="C197" s="7" t="s">
        <v>16</v>
      </c>
      <c r="D197" s="16">
        <v>0</v>
      </c>
      <c r="E197" s="16">
        <v>0</v>
      </c>
      <c r="F197" s="16">
        <v>0</v>
      </c>
      <c r="G197" s="16">
        <v>15714.42</v>
      </c>
      <c r="H197" s="9">
        <f t="shared" si="6"/>
        <v>15714.42</v>
      </c>
      <c r="I197" s="9">
        <v>0</v>
      </c>
      <c r="J197" s="9">
        <f t="shared" si="7"/>
        <v>15714.42</v>
      </c>
      <c r="K197" s="64"/>
    </row>
    <row r="198" spans="1:11" ht="15" thickBot="1" x14ac:dyDescent="0.35">
      <c r="A198" s="59"/>
      <c r="B198" s="62"/>
      <c r="C198" s="11" t="s">
        <v>17</v>
      </c>
      <c r="D198" s="17">
        <v>0</v>
      </c>
      <c r="E198" s="17">
        <v>0</v>
      </c>
      <c r="F198" s="17">
        <v>0</v>
      </c>
      <c r="G198" s="17">
        <v>15714.42</v>
      </c>
      <c r="H198" s="13">
        <f t="shared" si="6"/>
        <v>15714.42</v>
      </c>
      <c r="I198" s="13">
        <v>0</v>
      </c>
      <c r="J198" s="13">
        <f t="shared" si="7"/>
        <v>15714.42</v>
      </c>
      <c r="K198" s="65"/>
    </row>
    <row r="199" spans="1:11" x14ac:dyDescent="0.3">
      <c r="A199" s="88" t="s">
        <v>145</v>
      </c>
      <c r="B199" s="87" t="s">
        <v>146</v>
      </c>
      <c r="C199" s="24" t="s">
        <v>14</v>
      </c>
      <c r="D199" s="25">
        <v>0</v>
      </c>
      <c r="E199" s="25">
        <v>0</v>
      </c>
      <c r="F199" s="25">
        <v>0</v>
      </c>
      <c r="G199" s="25">
        <v>12000</v>
      </c>
      <c r="H199" s="26">
        <f t="shared" si="6"/>
        <v>12000</v>
      </c>
      <c r="I199" s="26">
        <v>0</v>
      </c>
      <c r="J199" s="26">
        <f t="shared" si="7"/>
        <v>12000</v>
      </c>
      <c r="K199" s="89" t="s">
        <v>20</v>
      </c>
    </row>
    <row r="200" spans="1:11" x14ac:dyDescent="0.3">
      <c r="A200" s="58"/>
      <c r="B200" s="61"/>
      <c r="C200" s="7" t="s">
        <v>16</v>
      </c>
      <c r="D200" s="16">
        <v>0</v>
      </c>
      <c r="E200" s="16">
        <v>0</v>
      </c>
      <c r="F200" s="16">
        <v>0</v>
      </c>
      <c r="G200" s="16">
        <v>12000</v>
      </c>
      <c r="H200" s="9">
        <f t="shared" si="6"/>
        <v>12000</v>
      </c>
      <c r="I200" s="9">
        <v>0</v>
      </c>
      <c r="J200" s="9">
        <f t="shared" si="7"/>
        <v>12000</v>
      </c>
      <c r="K200" s="64"/>
    </row>
    <row r="201" spans="1:11" ht="15" thickBot="1" x14ac:dyDescent="0.35">
      <c r="A201" s="59"/>
      <c r="B201" s="62"/>
      <c r="C201" s="11" t="s">
        <v>17</v>
      </c>
      <c r="D201" s="17">
        <v>0</v>
      </c>
      <c r="E201" s="17">
        <v>0</v>
      </c>
      <c r="F201" s="17">
        <v>0</v>
      </c>
      <c r="G201" s="17">
        <v>12000</v>
      </c>
      <c r="H201" s="13">
        <f t="shared" si="6"/>
        <v>12000</v>
      </c>
      <c r="I201" s="13">
        <v>0</v>
      </c>
      <c r="J201" s="13">
        <f t="shared" si="7"/>
        <v>12000</v>
      </c>
      <c r="K201" s="65"/>
    </row>
    <row r="202" spans="1:11" x14ac:dyDescent="0.3">
      <c r="A202" s="57" t="s">
        <v>147</v>
      </c>
      <c r="B202" s="60" t="s">
        <v>148</v>
      </c>
      <c r="C202" s="3" t="s">
        <v>14</v>
      </c>
      <c r="D202" s="15">
        <v>63682.21</v>
      </c>
      <c r="E202" s="15">
        <v>4776.16</v>
      </c>
      <c r="F202" s="15">
        <v>11144.4</v>
      </c>
      <c r="G202" s="15">
        <v>72680.05</v>
      </c>
      <c r="H202" s="5">
        <f t="shared" si="6"/>
        <v>152282.82</v>
      </c>
      <c r="I202" s="5">
        <v>0</v>
      </c>
      <c r="J202" s="5">
        <f t="shared" si="7"/>
        <v>152282.82</v>
      </c>
      <c r="K202" s="63" t="s">
        <v>15</v>
      </c>
    </row>
    <row r="203" spans="1:11" x14ac:dyDescent="0.3">
      <c r="A203" s="58"/>
      <c r="B203" s="61"/>
      <c r="C203" s="7" t="s">
        <v>16</v>
      </c>
      <c r="D203" s="16">
        <v>63682.21</v>
      </c>
      <c r="E203" s="16">
        <v>4776.16</v>
      </c>
      <c r="F203" s="16">
        <v>11144.4</v>
      </c>
      <c r="G203" s="16">
        <v>72680.05</v>
      </c>
      <c r="H203" s="26">
        <f t="shared" si="6"/>
        <v>152282.82</v>
      </c>
      <c r="I203" s="9">
        <v>0</v>
      </c>
      <c r="J203" s="9">
        <f t="shared" si="7"/>
        <v>152282.82</v>
      </c>
      <c r="K203" s="64"/>
    </row>
    <row r="204" spans="1:11" ht="15" thickBot="1" x14ac:dyDescent="0.35">
      <c r="A204" s="59"/>
      <c r="B204" s="62"/>
      <c r="C204" s="11" t="s">
        <v>17</v>
      </c>
      <c r="D204" s="17">
        <v>63682.21</v>
      </c>
      <c r="E204" s="17">
        <v>4776.16</v>
      </c>
      <c r="F204" s="17">
        <v>11144.4</v>
      </c>
      <c r="G204" s="17">
        <v>72680.05</v>
      </c>
      <c r="H204" s="13">
        <f t="shared" si="6"/>
        <v>152282.82</v>
      </c>
      <c r="I204" s="13">
        <v>0</v>
      </c>
      <c r="J204" s="13">
        <f t="shared" si="7"/>
        <v>152282.82</v>
      </c>
      <c r="K204" s="65"/>
    </row>
    <row r="205" spans="1:11" x14ac:dyDescent="0.3">
      <c r="A205" s="88" t="s">
        <v>149</v>
      </c>
      <c r="B205" s="87" t="s">
        <v>150</v>
      </c>
      <c r="C205" s="24" t="s">
        <v>14</v>
      </c>
      <c r="D205" s="25">
        <v>0</v>
      </c>
      <c r="E205" s="25">
        <v>0</v>
      </c>
      <c r="F205" s="25">
        <v>0</v>
      </c>
      <c r="G205" s="25">
        <v>176348.31</v>
      </c>
      <c r="H205" s="26">
        <f t="shared" si="6"/>
        <v>176348.31</v>
      </c>
      <c r="I205" s="26">
        <v>327504.01</v>
      </c>
      <c r="J205" s="26">
        <f t="shared" si="7"/>
        <v>503852.32</v>
      </c>
      <c r="K205" s="89" t="s">
        <v>20</v>
      </c>
    </row>
    <row r="206" spans="1:11" x14ac:dyDescent="0.3">
      <c r="A206" s="58"/>
      <c r="B206" s="61"/>
      <c r="C206" s="7" t="s">
        <v>16</v>
      </c>
      <c r="D206" s="16">
        <v>0</v>
      </c>
      <c r="E206" s="16">
        <v>0</v>
      </c>
      <c r="F206" s="16">
        <v>0</v>
      </c>
      <c r="G206" s="16">
        <v>176348.31</v>
      </c>
      <c r="H206" s="9">
        <f t="shared" si="6"/>
        <v>176348.31</v>
      </c>
      <c r="I206" s="9">
        <v>327504.01</v>
      </c>
      <c r="J206" s="9">
        <f t="shared" si="7"/>
        <v>503852.32</v>
      </c>
      <c r="K206" s="64"/>
    </row>
    <row r="207" spans="1:11" ht="15" thickBot="1" x14ac:dyDescent="0.35">
      <c r="A207" s="59"/>
      <c r="B207" s="62"/>
      <c r="C207" s="11" t="s">
        <v>17</v>
      </c>
      <c r="D207" s="17">
        <v>0</v>
      </c>
      <c r="E207" s="17">
        <v>0</v>
      </c>
      <c r="F207" s="17">
        <v>0</v>
      </c>
      <c r="G207" s="17">
        <v>176348.31</v>
      </c>
      <c r="H207" s="13">
        <f t="shared" si="6"/>
        <v>176348.31</v>
      </c>
      <c r="I207" s="13">
        <v>327504.01</v>
      </c>
      <c r="J207" s="13">
        <f t="shared" si="7"/>
        <v>503852.32</v>
      </c>
      <c r="K207" s="65"/>
    </row>
    <row r="208" spans="1:11" x14ac:dyDescent="0.3">
      <c r="A208" s="88" t="s">
        <v>151</v>
      </c>
      <c r="B208" s="87" t="s">
        <v>152</v>
      </c>
      <c r="C208" s="24" t="s">
        <v>14</v>
      </c>
      <c r="D208" s="25">
        <v>0</v>
      </c>
      <c r="E208" s="25">
        <v>0</v>
      </c>
      <c r="F208" s="25">
        <v>0</v>
      </c>
      <c r="G208" s="25">
        <v>83916.24</v>
      </c>
      <c r="H208" s="26">
        <f t="shared" si="6"/>
        <v>83916.24</v>
      </c>
      <c r="I208" s="26">
        <v>125874.37</v>
      </c>
      <c r="J208" s="26">
        <f t="shared" si="7"/>
        <v>209790.61</v>
      </c>
      <c r="K208" s="89" t="s">
        <v>20</v>
      </c>
    </row>
    <row r="209" spans="1:11" x14ac:dyDescent="0.3">
      <c r="A209" s="58"/>
      <c r="B209" s="61"/>
      <c r="C209" s="7" t="s">
        <v>16</v>
      </c>
      <c r="D209" s="16">
        <v>0</v>
      </c>
      <c r="E209" s="16">
        <v>0</v>
      </c>
      <c r="F209" s="16">
        <v>0</v>
      </c>
      <c r="G209" s="16">
        <v>83916.24</v>
      </c>
      <c r="H209" s="9">
        <f t="shared" si="6"/>
        <v>83916.24</v>
      </c>
      <c r="I209" s="9">
        <v>125874.37</v>
      </c>
      <c r="J209" s="9">
        <f t="shared" si="7"/>
        <v>209790.61</v>
      </c>
      <c r="K209" s="64"/>
    </row>
    <row r="210" spans="1:11" ht="15" thickBot="1" x14ac:dyDescent="0.35">
      <c r="A210" s="59"/>
      <c r="B210" s="62"/>
      <c r="C210" s="11" t="s">
        <v>17</v>
      </c>
      <c r="D210" s="17">
        <v>0</v>
      </c>
      <c r="E210" s="17">
        <v>0</v>
      </c>
      <c r="F210" s="17">
        <v>0</v>
      </c>
      <c r="G210" s="17">
        <v>83916.24</v>
      </c>
      <c r="H210" s="13">
        <f t="shared" si="6"/>
        <v>83916.24</v>
      </c>
      <c r="I210" s="13">
        <v>125874.37</v>
      </c>
      <c r="J210" s="13">
        <f t="shared" si="7"/>
        <v>209790.61</v>
      </c>
      <c r="K210" s="65"/>
    </row>
    <row r="211" spans="1:11" ht="15" thickBot="1" x14ac:dyDescent="0.35">
      <c r="A211" s="86" t="s">
        <v>153</v>
      </c>
      <c r="B211" s="87" t="s">
        <v>154</v>
      </c>
      <c r="C211" s="24" t="s">
        <v>14</v>
      </c>
      <c r="D211" s="15">
        <v>0</v>
      </c>
      <c r="E211" s="15">
        <v>0</v>
      </c>
      <c r="F211" s="15">
        <v>0</v>
      </c>
      <c r="G211" s="15">
        <v>6947.79</v>
      </c>
      <c r="H211" s="13">
        <f t="shared" si="6"/>
        <v>6947.79</v>
      </c>
      <c r="I211" s="5">
        <v>8491.75</v>
      </c>
      <c r="J211" s="5">
        <f t="shared" si="7"/>
        <v>15439.54</v>
      </c>
      <c r="K211" s="81" t="s">
        <v>20</v>
      </c>
    </row>
    <row r="212" spans="1:11" x14ac:dyDescent="0.3">
      <c r="A212" s="84"/>
      <c r="B212" s="61"/>
      <c r="C212" s="7" t="s">
        <v>16</v>
      </c>
      <c r="D212" s="16">
        <v>0</v>
      </c>
      <c r="E212" s="16">
        <v>0</v>
      </c>
      <c r="F212" s="16">
        <v>0</v>
      </c>
      <c r="G212" s="16">
        <v>6947.79</v>
      </c>
      <c r="H212" s="9">
        <f t="shared" si="6"/>
        <v>6947.79</v>
      </c>
      <c r="I212" s="9">
        <v>8491.75</v>
      </c>
      <c r="J212" s="9">
        <f t="shared" si="7"/>
        <v>15439.54</v>
      </c>
      <c r="K212" s="82"/>
    </row>
    <row r="213" spans="1:11" ht="15" thickBot="1" x14ac:dyDescent="0.35">
      <c r="A213" s="85"/>
      <c r="B213" s="62"/>
      <c r="C213" s="11" t="s">
        <v>17</v>
      </c>
      <c r="D213" s="17">
        <v>0</v>
      </c>
      <c r="E213" s="17">
        <v>0</v>
      </c>
      <c r="F213" s="17">
        <v>0</v>
      </c>
      <c r="G213" s="17">
        <v>6947.79</v>
      </c>
      <c r="H213" s="13">
        <f t="shared" si="6"/>
        <v>6947.79</v>
      </c>
      <c r="I213" s="13">
        <v>8491.75</v>
      </c>
      <c r="J213" s="13">
        <f t="shared" si="7"/>
        <v>15439.54</v>
      </c>
      <c r="K213" s="83"/>
    </row>
    <row r="214" spans="1:11" ht="15" thickBot="1" x14ac:dyDescent="0.35">
      <c r="A214" s="57" t="s">
        <v>155</v>
      </c>
      <c r="B214" s="60" t="s">
        <v>156</v>
      </c>
      <c r="C214" s="3" t="s">
        <v>14</v>
      </c>
      <c r="D214" s="15">
        <v>0</v>
      </c>
      <c r="E214" s="15">
        <v>0</v>
      </c>
      <c r="F214" s="15">
        <v>0</v>
      </c>
      <c r="G214" s="15">
        <v>62120.05</v>
      </c>
      <c r="H214" s="5">
        <f t="shared" si="6"/>
        <v>62120.05</v>
      </c>
      <c r="I214" s="5">
        <v>0</v>
      </c>
      <c r="J214" s="5">
        <f t="shared" si="7"/>
        <v>62120.05</v>
      </c>
      <c r="K214" s="63" t="s">
        <v>15</v>
      </c>
    </row>
    <row r="215" spans="1:11" ht="15" thickBot="1" x14ac:dyDescent="0.35">
      <c r="A215" s="58"/>
      <c r="B215" s="61"/>
      <c r="C215" s="7" t="s">
        <v>16</v>
      </c>
      <c r="D215" s="16">
        <v>0</v>
      </c>
      <c r="E215" s="16">
        <v>0</v>
      </c>
      <c r="F215" s="16">
        <v>0</v>
      </c>
      <c r="G215" s="16">
        <v>62120.05</v>
      </c>
      <c r="H215" s="5">
        <f t="shared" si="6"/>
        <v>62120.05</v>
      </c>
      <c r="I215" s="9">
        <v>0</v>
      </c>
      <c r="J215" s="9">
        <f t="shared" si="7"/>
        <v>62120.05</v>
      </c>
      <c r="K215" s="64"/>
    </row>
    <row r="216" spans="1:11" ht="15" thickBot="1" x14ac:dyDescent="0.35">
      <c r="A216" s="59"/>
      <c r="B216" s="62"/>
      <c r="C216" s="11" t="s">
        <v>17</v>
      </c>
      <c r="D216" s="17">
        <v>0</v>
      </c>
      <c r="E216" s="17">
        <v>0</v>
      </c>
      <c r="F216" s="17">
        <v>0</v>
      </c>
      <c r="G216" s="17">
        <v>62120.05</v>
      </c>
      <c r="H216" s="5">
        <f t="shared" si="6"/>
        <v>62120.05</v>
      </c>
      <c r="I216" s="13">
        <v>0</v>
      </c>
      <c r="J216" s="13">
        <f t="shared" si="7"/>
        <v>62120.05</v>
      </c>
      <c r="K216" s="65"/>
    </row>
    <row r="217" spans="1:11" x14ac:dyDescent="0.3">
      <c r="A217" s="57" t="s">
        <v>157</v>
      </c>
      <c r="B217" s="60" t="s">
        <v>158</v>
      </c>
      <c r="C217" s="3" t="s">
        <v>14</v>
      </c>
      <c r="D217" s="15">
        <v>4800</v>
      </c>
      <c r="E217" s="15">
        <v>360</v>
      </c>
      <c r="F217" s="15">
        <v>840</v>
      </c>
      <c r="G217" s="15">
        <v>6000</v>
      </c>
      <c r="H217" s="5">
        <f>D217+E217+F217+G217</f>
        <v>12000</v>
      </c>
      <c r="I217" s="5">
        <v>0</v>
      </c>
      <c r="J217" s="5">
        <f t="shared" si="7"/>
        <v>12000</v>
      </c>
      <c r="K217" s="81" t="s">
        <v>20</v>
      </c>
    </row>
    <row r="218" spans="1:11" x14ac:dyDescent="0.3">
      <c r="A218" s="84"/>
      <c r="B218" s="61"/>
      <c r="C218" s="7" t="s">
        <v>16</v>
      </c>
      <c r="D218" s="16">
        <v>4800</v>
      </c>
      <c r="E218" s="16">
        <v>360</v>
      </c>
      <c r="F218" s="16">
        <v>840</v>
      </c>
      <c r="G218" s="16">
        <v>6000</v>
      </c>
      <c r="H218" s="9">
        <f t="shared" ref="H218:H222" si="8">D218+E218+F218+G218</f>
        <v>12000</v>
      </c>
      <c r="I218" s="9">
        <v>0</v>
      </c>
      <c r="J218" s="9">
        <f t="shared" si="7"/>
        <v>12000</v>
      </c>
      <c r="K218" s="82"/>
    </row>
    <row r="219" spans="1:11" ht="15" thickBot="1" x14ac:dyDescent="0.35">
      <c r="A219" s="85"/>
      <c r="B219" s="62"/>
      <c r="C219" s="11" t="s">
        <v>17</v>
      </c>
      <c r="D219" s="17">
        <v>4800</v>
      </c>
      <c r="E219" s="17">
        <v>360</v>
      </c>
      <c r="F219" s="17">
        <v>840</v>
      </c>
      <c r="G219" s="17">
        <v>6000</v>
      </c>
      <c r="H219" s="13">
        <f t="shared" si="8"/>
        <v>12000</v>
      </c>
      <c r="I219" s="13">
        <v>0</v>
      </c>
      <c r="J219" s="13">
        <f t="shared" si="7"/>
        <v>12000</v>
      </c>
      <c r="K219" s="83"/>
    </row>
    <row r="220" spans="1:11" x14ac:dyDescent="0.3">
      <c r="A220" s="57" t="s">
        <v>159</v>
      </c>
      <c r="B220" s="60" t="s">
        <v>160</v>
      </c>
      <c r="C220" s="3" t="s">
        <v>14</v>
      </c>
      <c r="D220" s="15">
        <v>99107.04</v>
      </c>
      <c r="E220" s="15">
        <v>7433.02</v>
      </c>
      <c r="F220" s="15">
        <v>17343.75</v>
      </c>
      <c r="G220" s="15">
        <v>116116.19</v>
      </c>
      <c r="H220" s="5">
        <f t="shared" si="8"/>
        <v>240000</v>
      </c>
      <c r="I220" s="5">
        <v>0</v>
      </c>
      <c r="J220" s="5">
        <f t="shared" si="7"/>
        <v>240000</v>
      </c>
      <c r="K220" s="81" t="s">
        <v>15</v>
      </c>
    </row>
    <row r="221" spans="1:11" x14ac:dyDescent="0.3">
      <c r="A221" s="84"/>
      <c r="B221" s="61"/>
      <c r="C221" s="27" t="s">
        <v>16</v>
      </c>
      <c r="D221" s="28">
        <v>99107.04</v>
      </c>
      <c r="E221" s="28">
        <v>7433.02</v>
      </c>
      <c r="F221" s="28">
        <v>17343.75</v>
      </c>
      <c r="G221" s="28">
        <v>116116.19</v>
      </c>
      <c r="H221" s="29">
        <f t="shared" si="8"/>
        <v>240000</v>
      </c>
      <c r="I221" s="29">
        <v>0</v>
      </c>
      <c r="J221" s="29">
        <f t="shared" si="7"/>
        <v>240000</v>
      </c>
      <c r="K221" s="82"/>
    </row>
    <row r="222" spans="1:11" ht="15" thickBot="1" x14ac:dyDescent="0.35">
      <c r="A222" s="85"/>
      <c r="B222" s="62"/>
      <c r="C222" s="11" t="s">
        <v>17</v>
      </c>
      <c r="D222" s="17">
        <v>99107.04</v>
      </c>
      <c r="E222" s="17">
        <v>7433.02</v>
      </c>
      <c r="F222" s="17">
        <v>17343.75</v>
      </c>
      <c r="G222" s="17">
        <v>116116.19</v>
      </c>
      <c r="H222" s="13">
        <f t="shared" si="8"/>
        <v>240000</v>
      </c>
      <c r="I222" s="13">
        <v>0</v>
      </c>
      <c r="J222" s="13">
        <f t="shared" si="7"/>
        <v>240000</v>
      </c>
      <c r="K222" s="83"/>
    </row>
    <row r="223" spans="1:11" x14ac:dyDescent="0.3">
      <c r="A223" s="66" t="s">
        <v>161</v>
      </c>
      <c r="B223" s="60" t="s">
        <v>162</v>
      </c>
      <c r="C223" s="24" t="s">
        <v>14</v>
      </c>
      <c r="D223" s="25">
        <v>0</v>
      </c>
      <c r="E223" s="25">
        <v>0</v>
      </c>
      <c r="F223" s="25">
        <v>0</v>
      </c>
      <c r="G223" s="25">
        <v>12000</v>
      </c>
      <c r="H223" s="26">
        <f t="shared" si="6"/>
        <v>12000</v>
      </c>
      <c r="I223" s="26">
        <v>0</v>
      </c>
      <c r="J223" s="26">
        <f t="shared" si="7"/>
        <v>12000</v>
      </c>
      <c r="K223" s="63" t="s">
        <v>20</v>
      </c>
    </row>
    <row r="224" spans="1:11" x14ac:dyDescent="0.3">
      <c r="A224" s="67"/>
      <c r="B224" s="61"/>
      <c r="C224" s="7" t="s">
        <v>16</v>
      </c>
      <c r="D224" s="16">
        <v>0</v>
      </c>
      <c r="E224" s="16">
        <v>0</v>
      </c>
      <c r="F224" s="16">
        <v>0</v>
      </c>
      <c r="G224" s="16">
        <v>12000</v>
      </c>
      <c r="H224" s="26">
        <f t="shared" si="6"/>
        <v>12000</v>
      </c>
      <c r="I224" s="9">
        <v>0</v>
      </c>
      <c r="J224" s="9">
        <f t="shared" si="7"/>
        <v>12000</v>
      </c>
      <c r="K224" s="64"/>
    </row>
    <row r="225" spans="1:11" ht="15" thickBot="1" x14ac:dyDescent="0.35">
      <c r="A225" s="68"/>
      <c r="B225" s="62"/>
      <c r="C225" s="11" t="s">
        <v>17</v>
      </c>
      <c r="D225" s="17">
        <v>0</v>
      </c>
      <c r="E225" s="17">
        <v>0</v>
      </c>
      <c r="F225" s="17">
        <v>0</v>
      </c>
      <c r="G225" s="17">
        <v>12000</v>
      </c>
      <c r="H225" s="13">
        <f t="shared" si="6"/>
        <v>12000</v>
      </c>
      <c r="I225" s="13">
        <v>0</v>
      </c>
      <c r="J225" s="13">
        <f t="shared" si="7"/>
        <v>12000</v>
      </c>
      <c r="K225" s="65"/>
    </row>
    <row r="226" spans="1:11" x14ac:dyDescent="0.3">
      <c r="A226" s="57" t="s">
        <v>163</v>
      </c>
      <c r="B226" s="60" t="s">
        <v>164</v>
      </c>
      <c r="C226" s="3" t="s">
        <v>14</v>
      </c>
      <c r="D226" s="15">
        <v>0</v>
      </c>
      <c r="E226" s="15">
        <v>0</v>
      </c>
      <c r="F226" s="15">
        <v>0</v>
      </c>
      <c r="G226" s="15">
        <v>76281.490000000005</v>
      </c>
      <c r="H226" s="5">
        <f t="shared" ref="H226:H303" si="9">D226+E226+F226+G226</f>
        <v>76281.490000000005</v>
      </c>
      <c r="I226" s="5">
        <v>141665.65</v>
      </c>
      <c r="J226" s="5">
        <f t="shared" si="7"/>
        <v>217947.14</v>
      </c>
      <c r="K226" s="63" t="s">
        <v>20</v>
      </c>
    </row>
    <row r="227" spans="1:11" x14ac:dyDescent="0.3">
      <c r="A227" s="58"/>
      <c r="B227" s="61"/>
      <c r="C227" s="7" t="s">
        <v>16</v>
      </c>
      <c r="D227" s="16">
        <v>0</v>
      </c>
      <c r="E227" s="16">
        <v>0</v>
      </c>
      <c r="F227" s="16">
        <v>0</v>
      </c>
      <c r="G227" s="16">
        <v>76281.490000000005</v>
      </c>
      <c r="H227" s="26">
        <f t="shared" si="9"/>
        <v>76281.490000000005</v>
      </c>
      <c r="I227" s="9">
        <v>141665.65</v>
      </c>
      <c r="J227" s="9">
        <f t="shared" si="7"/>
        <v>217947.14</v>
      </c>
      <c r="K227" s="64"/>
    </row>
    <row r="228" spans="1:11" ht="15" thickBot="1" x14ac:dyDescent="0.35">
      <c r="A228" s="59"/>
      <c r="B228" s="62"/>
      <c r="C228" s="11" t="s">
        <v>17</v>
      </c>
      <c r="D228" s="17">
        <v>0</v>
      </c>
      <c r="E228" s="17">
        <v>0</v>
      </c>
      <c r="F228" s="17">
        <v>0</v>
      </c>
      <c r="G228" s="17">
        <v>76281.490000000005</v>
      </c>
      <c r="H228" s="13">
        <f t="shared" si="9"/>
        <v>76281.490000000005</v>
      </c>
      <c r="I228" s="13">
        <v>141665.65</v>
      </c>
      <c r="J228" s="13">
        <f t="shared" si="7"/>
        <v>217947.14</v>
      </c>
      <c r="K228" s="65"/>
    </row>
    <row r="229" spans="1:11" x14ac:dyDescent="0.3">
      <c r="A229" s="57" t="s">
        <v>165</v>
      </c>
      <c r="B229" s="60" t="s">
        <v>166</v>
      </c>
      <c r="C229" s="3" t="s">
        <v>14</v>
      </c>
      <c r="D229" s="35">
        <v>0</v>
      </c>
      <c r="E229" s="35">
        <v>0</v>
      </c>
      <c r="F229" s="35">
        <v>0</v>
      </c>
      <c r="G229" s="35">
        <v>28239.35</v>
      </c>
      <c r="H229" s="33">
        <f t="shared" si="9"/>
        <v>28239.35</v>
      </c>
      <c r="I229" s="33">
        <v>0</v>
      </c>
      <c r="J229" s="33">
        <f t="shared" si="7"/>
        <v>28239.35</v>
      </c>
      <c r="K229" s="81" t="s">
        <v>15</v>
      </c>
    </row>
    <row r="230" spans="1:11" x14ac:dyDescent="0.3">
      <c r="A230" s="58"/>
      <c r="B230" s="61"/>
      <c r="C230" s="7" t="s">
        <v>16</v>
      </c>
      <c r="D230" s="35">
        <v>0</v>
      </c>
      <c r="E230" s="35">
        <v>0</v>
      </c>
      <c r="F230" s="35">
        <v>0</v>
      </c>
      <c r="G230" s="35">
        <v>28239.35</v>
      </c>
      <c r="H230" s="33">
        <f t="shared" si="9"/>
        <v>28239.35</v>
      </c>
      <c r="I230" s="33">
        <v>0</v>
      </c>
      <c r="J230" s="33">
        <f t="shared" si="7"/>
        <v>28239.35</v>
      </c>
      <c r="K230" s="82"/>
    </row>
    <row r="231" spans="1:11" ht="15" thickBot="1" x14ac:dyDescent="0.35">
      <c r="A231" s="59"/>
      <c r="B231" s="62"/>
      <c r="C231" s="11" t="s">
        <v>17</v>
      </c>
      <c r="D231" s="35">
        <v>0</v>
      </c>
      <c r="E231" s="35">
        <v>0</v>
      </c>
      <c r="F231" s="35">
        <v>0</v>
      </c>
      <c r="G231" s="35">
        <v>28239.35</v>
      </c>
      <c r="H231" s="33">
        <f t="shared" si="9"/>
        <v>28239.35</v>
      </c>
      <c r="I231" s="33">
        <v>0</v>
      </c>
      <c r="J231" s="33">
        <f t="shared" si="7"/>
        <v>28239.35</v>
      </c>
      <c r="K231" s="83"/>
    </row>
    <row r="232" spans="1:11" x14ac:dyDescent="0.3">
      <c r="A232" s="57">
        <v>2233110</v>
      </c>
      <c r="B232" s="60" t="s">
        <v>167</v>
      </c>
      <c r="C232" s="3" t="s">
        <v>14</v>
      </c>
      <c r="D232" s="15">
        <v>22015.84</v>
      </c>
      <c r="E232" s="15">
        <v>1651.18</v>
      </c>
      <c r="F232" s="15">
        <v>3852.78</v>
      </c>
      <c r="G232" s="15">
        <v>38412.54</v>
      </c>
      <c r="H232" s="5">
        <f t="shared" si="9"/>
        <v>65932.34</v>
      </c>
      <c r="I232" s="5">
        <v>200777.57</v>
      </c>
      <c r="J232" s="5">
        <f t="shared" si="7"/>
        <v>266709.91000000003</v>
      </c>
      <c r="K232" s="63" t="s">
        <v>20</v>
      </c>
    </row>
    <row r="233" spans="1:11" x14ac:dyDescent="0.3">
      <c r="A233" s="58"/>
      <c r="B233" s="61"/>
      <c r="C233" s="7" t="s">
        <v>16</v>
      </c>
      <c r="D233" s="16">
        <v>22015.84</v>
      </c>
      <c r="E233" s="16">
        <v>1651.18</v>
      </c>
      <c r="F233" s="16">
        <v>3852.78</v>
      </c>
      <c r="G233" s="16">
        <v>28810.98</v>
      </c>
      <c r="H233" s="26">
        <f t="shared" si="9"/>
        <v>56330.78</v>
      </c>
      <c r="I233" s="9">
        <v>171544.53</v>
      </c>
      <c r="J233" s="9">
        <f t="shared" si="7"/>
        <v>227875.31</v>
      </c>
      <c r="K233" s="64"/>
    </row>
    <row r="234" spans="1:11" ht="15" thickBot="1" x14ac:dyDescent="0.35">
      <c r="A234" s="59"/>
      <c r="B234" s="62"/>
      <c r="C234" s="11" t="s">
        <v>17</v>
      </c>
      <c r="D234" s="17">
        <v>22015.84</v>
      </c>
      <c r="E234" s="17">
        <v>1651.18</v>
      </c>
      <c r="F234" s="17">
        <v>3852.78</v>
      </c>
      <c r="G234" s="17">
        <v>28810.98</v>
      </c>
      <c r="H234" s="13">
        <f t="shared" si="9"/>
        <v>56330.78</v>
      </c>
      <c r="I234" s="13">
        <v>171544.53</v>
      </c>
      <c r="J234" s="13">
        <f t="shared" si="7"/>
        <v>227875.31</v>
      </c>
      <c r="K234" s="65"/>
    </row>
    <row r="235" spans="1:11" x14ac:dyDescent="0.3">
      <c r="A235" s="72" t="s">
        <v>168</v>
      </c>
      <c r="B235" s="75" t="s">
        <v>169</v>
      </c>
      <c r="C235" s="3" t="s">
        <v>14</v>
      </c>
      <c r="D235" s="15">
        <v>0</v>
      </c>
      <c r="E235" s="15">
        <v>0</v>
      </c>
      <c r="F235" s="15">
        <v>0</v>
      </c>
      <c r="G235" s="15">
        <v>56250</v>
      </c>
      <c r="H235" s="5">
        <f t="shared" si="9"/>
        <v>56250</v>
      </c>
      <c r="I235" s="5">
        <v>68750</v>
      </c>
      <c r="J235" s="5">
        <f t="shared" si="7"/>
        <v>125000</v>
      </c>
      <c r="K235" s="78" t="s">
        <v>20</v>
      </c>
    </row>
    <row r="236" spans="1:11" x14ac:dyDescent="0.3">
      <c r="A236" s="73"/>
      <c r="B236" s="76"/>
      <c r="C236" s="7" t="s">
        <v>16</v>
      </c>
      <c r="D236" s="16">
        <v>0</v>
      </c>
      <c r="E236" s="16">
        <v>0</v>
      </c>
      <c r="F236" s="16">
        <v>0</v>
      </c>
      <c r="G236" s="16">
        <v>56250</v>
      </c>
      <c r="H236" s="9">
        <f t="shared" si="9"/>
        <v>56250</v>
      </c>
      <c r="I236" s="9">
        <v>68750</v>
      </c>
      <c r="J236" s="9">
        <f t="shared" si="7"/>
        <v>125000</v>
      </c>
      <c r="K236" s="79"/>
    </row>
    <row r="237" spans="1:11" ht="15" thickBot="1" x14ac:dyDescent="0.35">
      <c r="A237" s="74"/>
      <c r="B237" s="77"/>
      <c r="C237" s="11" t="s">
        <v>17</v>
      </c>
      <c r="D237" s="17">
        <v>0</v>
      </c>
      <c r="E237" s="17">
        <v>0</v>
      </c>
      <c r="F237" s="17">
        <v>0</v>
      </c>
      <c r="G237" s="17">
        <v>56250</v>
      </c>
      <c r="H237" s="13">
        <f t="shared" si="9"/>
        <v>56250</v>
      </c>
      <c r="I237" s="13">
        <v>68750</v>
      </c>
      <c r="J237" s="13">
        <f t="shared" si="7"/>
        <v>125000</v>
      </c>
      <c r="K237" s="80"/>
    </row>
    <row r="238" spans="1:11" x14ac:dyDescent="0.3">
      <c r="A238" s="57" t="s">
        <v>170</v>
      </c>
      <c r="B238" s="60" t="s">
        <v>171</v>
      </c>
      <c r="C238" s="3" t="s">
        <v>14</v>
      </c>
      <c r="D238" s="15">
        <v>0</v>
      </c>
      <c r="E238" s="15">
        <v>0</v>
      </c>
      <c r="F238" s="15">
        <v>0</v>
      </c>
      <c r="G238" s="15">
        <v>51184.05</v>
      </c>
      <c r="H238" s="5">
        <f t="shared" si="9"/>
        <v>51184.05</v>
      </c>
      <c r="I238" s="5">
        <v>323305.84999999998</v>
      </c>
      <c r="J238" s="5">
        <f t="shared" si="7"/>
        <v>374489.89999999997</v>
      </c>
      <c r="K238" s="63" t="s">
        <v>20</v>
      </c>
    </row>
    <row r="239" spans="1:11" x14ac:dyDescent="0.3">
      <c r="A239" s="58"/>
      <c r="B239" s="61"/>
      <c r="C239" s="7" t="s">
        <v>16</v>
      </c>
      <c r="D239" s="16">
        <v>0</v>
      </c>
      <c r="E239" s="16">
        <v>0</v>
      </c>
      <c r="F239" s="16">
        <v>0</v>
      </c>
      <c r="G239" s="16">
        <v>51184.05</v>
      </c>
      <c r="H239" s="26">
        <f t="shared" si="9"/>
        <v>51184.05</v>
      </c>
      <c r="I239" s="9">
        <v>323305.84999999998</v>
      </c>
      <c r="J239" s="9">
        <f t="shared" si="7"/>
        <v>374489.89999999997</v>
      </c>
      <c r="K239" s="64"/>
    </row>
    <row r="240" spans="1:11" ht="15" thickBot="1" x14ac:dyDescent="0.35">
      <c r="A240" s="59"/>
      <c r="B240" s="62"/>
      <c r="C240" s="11" t="s">
        <v>17</v>
      </c>
      <c r="D240" s="17">
        <v>0</v>
      </c>
      <c r="E240" s="17">
        <v>0</v>
      </c>
      <c r="F240" s="17">
        <v>0</v>
      </c>
      <c r="G240" s="17">
        <v>51184.05</v>
      </c>
      <c r="H240" s="13">
        <f t="shared" si="9"/>
        <v>51184.05</v>
      </c>
      <c r="I240" s="13">
        <v>323305.84999999998</v>
      </c>
      <c r="J240" s="13">
        <f t="shared" si="7"/>
        <v>374489.89999999997</v>
      </c>
      <c r="K240" s="65"/>
    </row>
    <row r="241" spans="1:11" x14ac:dyDescent="0.3">
      <c r="A241" s="57" t="s">
        <v>172</v>
      </c>
      <c r="B241" s="60" t="s">
        <v>173</v>
      </c>
      <c r="C241" s="3" t="s">
        <v>14</v>
      </c>
      <c r="D241" s="15">
        <v>0</v>
      </c>
      <c r="E241" s="15">
        <v>0</v>
      </c>
      <c r="F241" s="15">
        <v>0</v>
      </c>
      <c r="G241" s="15">
        <v>150000</v>
      </c>
      <c r="H241" s="5">
        <f t="shared" si="9"/>
        <v>150000</v>
      </c>
      <c r="I241" s="5">
        <v>0</v>
      </c>
      <c r="J241" s="5">
        <f t="shared" si="7"/>
        <v>150000</v>
      </c>
      <c r="K241" s="63" t="s">
        <v>15</v>
      </c>
    </row>
    <row r="242" spans="1:11" x14ac:dyDescent="0.3">
      <c r="A242" s="58"/>
      <c r="B242" s="61"/>
      <c r="C242" s="7" t="s">
        <v>16</v>
      </c>
      <c r="D242" s="16">
        <v>0</v>
      </c>
      <c r="E242" s="16">
        <v>0</v>
      </c>
      <c r="F242" s="16">
        <v>0</v>
      </c>
      <c r="G242" s="16">
        <v>150000</v>
      </c>
      <c r="H242" s="9">
        <f t="shared" si="9"/>
        <v>150000</v>
      </c>
      <c r="I242" s="9">
        <v>0</v>
      </c>
      <c r="J242" s="9">
        <f t="shared" si="7"/>
        <v>150000</v>
      </c>
      <c r="K242" s="64"/>
    </row>
    <row r="243" spans="1:11" ht="15" thickBot="1" x14ac:dyDescent="0.35">
      <c r="A243" s="59"/>
      <c r="B243" s="62"/>
      <c r="C243" s="11" t="s">
        <v>17</v>
      </c>
      <c r="D243" s="17">
        <v>0</v>
      </c>
      <c r="E243" s="17">
        <v>0</v>
      </c>
      <c r="F243" s="17">
        <v>0</v>
      </c>
      <c r="G243" s="17">
        <v>150000</v>
      </c>
      <c r="H243" s="13">
        <f t="shared" si="9"/>
        <v>150000</v>
      </c>
      <c r="I243" s="13">
        <v>0</v>
      </c>
      <c r="J243" s="13">
        <f t="shared" si="7"/>
        <v>150000</v>
      </c>
      <c r="K243" s="65"/>
    </row>
    <row r="244" spans="1:11" x14ac:dyDescent="0.3">
      <c r="A244" s="57" t="s">
        <v>174</v>
      </c>
      <c r="B244" s="60" t="s">
        <v>175</v>
      </c>
      <c r="C244" s="3" t="s">
        <v>14</v>
      </c>
      <c r="D244" s="15">
        <v>7690.62</v>
      </c>
      <c r="E244" s="15">
        <v>576.79</v>
      </c>
      <c r="F244" s="15">
        <v>1345.87</v>
      </c>
      <c r="G244" s="15">
        <v>7657.95</v>
      </c>
      <c r="H244" s="5">
        <f t="shared" si="9"/>
        <v>17271.23</v>
      </c>
      <c r="I244" s="5">
        <v>0</v>
      </c>
      <c r="J244" s="5">
        <f t="shared" si="7"/>
        <v>17271.23</v>
      </c>
      <c r="K244" s="63" t="s">
        <v>15</v>
      </c>
    </row>
    <row r="245" spans="1:11" ht="15" thickBot="1" x14ac:dyDescent="0.35">
      <c r="A245" s="58"/>
      <c r="B245" s="61"/>
      <c r="C245" s="7" t="s">
        <v>16</v>
      </c>
      <c r="D245" s="17">
        <v>7690.62</v>
      </c>
      <c r="E245" s="17">
        <v>576.79</v>
      </c>
      <c r="F245" s="17">
        <v>1345.87</v>
      </c>
      <c r="G245" s="17">
        <v>7657.95</v>
      </c>
      <c r="H245" s="13">
        <f t="shared" si="9"/>
        <v>17271.23</v>
      </c>
      <c r="I245" s="13">
        <v>0</v>
      </c>
      <c r="J245" s="13">
        <f t="shared" si="7"/>
        <v>17271.23</v>
      </c>
      <c r="K245" s="64"/>
    </row>
    <row r="246" spans="1:11" ht="15" thickBot="1" x14ac:dyDescent="0.35">
      <c r="A246" s="59"/>
      <c r="B246" s="62"/>
      <c r="C246" s="11" t="s">
        <v>17</v>
      </c>
      <c r="D246" s="17">
        <v>7690.62</v>
      </c>
      <c r="E246" s="17">
        <v>576.79</v>
      </c>
      <c r="F246" s="17">
        <v>1345.87</v>
      </c>
      <c r="G246" s="17">
        <v>7657.95</v>
      </c>
      <c r="H246" s="13">
        <f t="shared" si="9"/>
        <v>17271.23</v>
      </c>
      <c r="I246" s="13">
        <v>0</v>
      </c>
      <c r="J246" s="13">
        <f t="shared" si="7"/>
        <v>17271.23</v>
      </c>
      <c r="K246" s="65"/>
    </row>
    <row r="247" spans="1:11" x14ac:dyDescent="0.3">
      <c r="A247" s="57" t="s">
        <v>176</v>
      </c>
      <c r="B247" s="60" t="s">
        <v>177</v>
      </c>
      <c r="C247" s="3" t="s">
        <v>14</v>
      </c>
      <c r="D247" s="15">
        <v>0</v>
      </c>
      <c r="E247" s="15">
        <v>0</v>
      </c>
      <c r="F247" s="15">
        <v>0</v>
      </c>
      <c r="G247" s="15">
        <v>12389.92</v>
      </c>
      <c r="H247" s="5">
        <f t="shared" si="9"/>
        <v>12389.92</v>
      </c>
      <c r="I247" s="5">
        <v>18584.89</v>
      </c>
      <c r="J247" s="5">
        <f t="shared" si="7"/>
        <v>30974.809999999998</v>
      </c>
      <c r="K247" s="63" t="s">
        <v>20</v>
      </c>
    </row>
    <row r="248" spans="1:11" x14ac:dyDescent="0.3">
      <c r="A248" s="58"/>
      <c r="B248" s="61"/>
      <c r="C248" s="7" t="s">
        <v>16</v>
      </c>
      <c r="D248" s="16">
        <v>0</v>
      </c>
      <c r="E248" s="16">
        <v>0</v>
      </c>
      <c r="F248" s="16">
        <v>0</v>
      </c>
      <c r="G248" s="16">
        <v>12389.92</v>
      </c>
      <c r="H248" s="26">
        <f t="shared" si="9"/>
        <v>12389.92</v>
      </c>
      <c r="I248" s="9">
        <v>18584.89</v>
      </c>
      <c r="J248" s="9">
        <f t="shared" si="7"/>
        <v>30974.809999999998</v>
      </c>
      <c r="K248" s="64"/>
    </row>
    <row r="249" spans="1:11" ht="15" thickBot="1" x14ac:dyDescent="0.35">
      <c r="A249" s="59"/>
      <c r="B249" s="62"/>
      <c r="C249" s="11" t="s">
        <v>17</v>
      </c>
      <c r="D249" s="17">
        <v>0</v>
      </c>
      <c r="E249" s="17">
        <v>0</v>
      </c>
      <c r="F249" s="17">
        <v>0</v>
      </c>
      <c r="G249" s="17">
        <v>12389.92</v>
      </c>
      <c r="H249" s="13">
        <f t="shared" si="9"/>
        <v>12389.92</v>
      </c>
      <c r="I249" s="13">
        <v>18584.89</v>
      </c>
      <c r="J249" s="13">
        <f t="shared" si="7"/>
        <v>30974.809999999998</v>
      </c>
      <c r="K249" s="65"/>
    </row>
    <row r="250" spans="1:11" x14ac:dyDescent="0.3">
      <c r="A250" s="66" t="s">
        <v>178</v>
      </c>
      <c r="B250" s="60" t="s">
        <v>179</v>
      </c>
      <c r="C250" s="3" t="s">
        <v>14</v>
      </c>
      <c r="D250" s="15">
        <v>0</v>
      </c>
      <c r="E250" s="15">
        <v>0</v>
      </c>
      <c r="F250" s="15">
        <v>0</v>
      </c>
      <c r="G250" s="36">
        <v>164351.13</v>
      </c>
      <c r="H250" s="5">
        <f t="shared" si="9"/>
        <v>164351.13</v>
      </c>
      <c r="I250" s="37">
        <v>0</v>
      </c>
      <c r="J250" s="5">
        <f t="shared" si="7"/>
        <v>164351.13</v>
      </c>
      <c r="K250" s="63" t="s">
        <v>15</v>
      </c>
    </row>
    <row r="251" spans="1:11" x14ac:dyDescent="0.3">
      <c r="A251" s="67"/>
      <c r="B251" s="61"/>
      <c r="C251" s="7" t="s">
        <v>16</v>
      </c>
      <c r="D251" s="16">
        <v>0</v>
      </c>
      <c r="E251" s="16">
        <v>0</v>
      </c>
      <c r="F251" s="16">
        <v>0</v>
      </c>
      <c r="G251" s="38">
        <v>164351.13</v>
      </c>
      <c r="H251" s="9">
        <f t="shared" si="9"/>
        <v>164351.13</v>
      </c>
      <c r="I251" s="39">
        <v>0</v>
      </c>
      <c r="J251" s="9">
        <f t="shared" si="7"/>
        <v>164351.13</v>
      </c>
      <c r="K251" s="64"/>
    </row>
    <row r="252" spans="1:11" ht="15" thickBot="1" x14ac:dyDescent="0.35">
      <c r="A252" s="68"/>
      <c r="B252" s="62"/>
      <c r="C252" s="11" t="s">
        <v>17</v>
      </c>
      <c r="D252" s="17">
        <v>0</v>
      </c>
      <c r="E252" s="17">
        <v>0</v>
      </c>
      <c r="F252" s="17">
        <v>0</v>
      </c>
      <c r="G252" s="40">
        <v>164351.13</v>
      </c>
      <c r="H252" s="13">
        <f t="shared" si="9"/>
        <v>164351.13</v>
      </c>
      <c r="I252" s="41">
        <v>0</v>
      </c>
      <c r="J252" s="13">
        <f t="shared" si="7"/>
        <v>164351.13</v>
      </c>
      <c r="K252" s="65"/>
    </row>
    <row r="253" spans="1:11" x14ac:dyDescent="0.3">
      <c r="A253" s="57">
        <v>2233121</v>
      </c>
      <c r="B253" s="60" t="s">
        <v>180</v>
      </c>
      <c r="C253" s="3" t="s">
        <v>14</v>
      </c>
      <c r="D253" s="15">
        <v>0</v>
      </c>
      <c r="E253" s="15">
        <v>0</v>
      </c>
      <c r="F253" s="15">
        <v>0</v>
      </c>
      <c r="G253" s="15">
        <v>88656.12</v>
      </c>
      <c r="H253" s="5">
        <f t="shared" si="9"/>
        <v>88656.12</v>
      </c>
      <c r="I253" s="5">
        <v>108357.47</v>
      </c>
      <c r="J253" s="5">
        <f t="shared" si="7"/>
        <v>197013.59</v>
      </c>
      <c r="K253" s="63" t="s">
        <v>20</v>
      </c>
    </row>
    <row r="254" spans="1:11" x14ac:dyDescent="0.3">
      <c r="A254" s="58"/>
      <c r="B254" s="61"/>
      <c r="C254" s="7" t="s">
        <v>16</v>
      </c>
      <c r="D254" s="16">
        <v>0</v>
      </c>
      <c r="E254" s="16">
        <v>0</v>
      </c>
      <c r="F254" s="16">
        <v>0</v>
      </c>
      <c r="G254" s="16">
        <v>85044.83</v>
      </c>
      <c r="H254" s="9">
        <f t="shared" si="9"/>
        <v>85044.83</v>
      </c>
      <c r="I254" s="9">
        <v>103943.67999999999</v>
      </c>
      <c r="J254" s="9">
        <f t="shared" si="7"/>
        <v>188988.51</v>
      </c>
      <c r="K254" s="64"/>
    </row>
    <row r="255" spans="1:11" ht="15" thickBot="1" x14ac:dyDescent="0.35">
      <c r="A255" s="59"/>
      <c r="B255" s="62"/>
      <c r="C255" s="11" t="s">
        <v>17</v>
      </c>
      <c r="D255" s="17">
        <v>0</v>
      </c>
      <c r="E255" s="17">
        <v>0</v>
      </c>
      <c r="F255" s="17">
        <v>0</v>
      </c>
      <c r="G255" s="17">
        <v>85044.83</v>
      </c>
      <c r="H255" s="13">
        <f t="shared" si="9"/>
        <v>85044.83</v>
      </c>
      <c r="I255" s="13">
        <v>103943.67999999999</v>
      </c>
      <c r="J255" s="13">
        <f t="shared" si="7"/>
        <v>188988.51</v>
      </c>
      <c r="K255" s="65"/>
    </row>
    <row r="256" spans="1:11" x14ac:dyDescent="0.3">
      <c r="A256" s="57" t="s">
        <v>181</v>
      </c>
      <c r="B256" s="60" t="s">
        <v>182</v>
      </c>
      <c r="C256" s="3" t="s">
        <v>14</v>
      </c>
      <c r="D256" s="15">
        <v>0</v>
      </c>
      <c r="E256" s="15">
        <v>0</v>
      </c>
      <c r="F256" s="15">
        <v>0</v>
      </c>
      <c r="G256" s="15">
        <v>16843.990000000002</v>
      </c>
      <c r="H256" s="5">
        <f t="shared" si="9"/>
        <v>16843.990000000002</v>
      </c>
      <c r="I256" s="5">
        <v>1871.56</v>
      </c>
      <c r="J256" s="5">
        <f t="shared" si="7"/>
        <v>18715.550000000003</v>
      </c>
      <c r="K256" s="63" t="s">
        <v>15</v>
      </c>
    </row>
    <row r="257" spans="1:11" x14ac:dyDescent="0.3">
      <c r="A257" s="58"/>
      <c r="B257" s="61"/>
      <c r="C257" s="7" t="s">
        <v>16</v>
      </c>
      <c r="D257" s="16">
        <v>0</v>
      </c>
      <c r="E257" s="16">
        <v>0</v>
      </c>
      <c r="F257" s="16">
        <v>0</v>
      </c>
      <c r="G257" s="16">
        <v>16843.990000000002</v>
      </c>
      <c r="H257" s="26">
        <f t="shared" si="9"/>
        <v>16843.990000000002</v>
      </c>
      <c r="I257" s="9">
        <v>1871.56</v>
      </c>
      <c r="J257" s="9">
        <f t="shared" si="7"/>
        <v>18715.550000000003</v>
      </c>
      <c r="K257" s="64"/>
    </row>
    <row r="258" spans="1:11" ht="15" thickBot="1" x14ac:dyDescent="0.35">
      <c r="A258" s="59"/>
      <c r="B258" s="62"/>
      <c r="C258" s="11" t="s">
        <v>17</v>
      </c>
      <c r="D258" s="17">
        <v>0</v>
      </c>
      <c r="E258" s="17">
        <v>0</v>
      </c>
      <c r="F258" s="17">
        <v>0</v>
      </c>
      <c r="G258" s="17">
        <v>16843.990000000002</v>
      </c>
      <c r="H258" s="13">
        <f t="shared" si="9"/>
        <v>16843.990000000002</v>
      </c>
      <c r="I258" s="13">
        <v>1871.56</v>
      </c>
      <c r="J258" s="13">
        <f t="shared" si="7"/>
        <v>18715.550000000003</v>
      </c>
      <c r="K258" s="65"/>
    </row>
    <row r="259" spans="1:11" x14ac:dyDescent="0.3">
      <c r="A259" s="57" t="s">
        <v>183</v>
      </c>
      <c r="B259" s="60" t="s">
        <v>184</v>
      </c>
      <c r="C259" s="3" t="s">
        <v>14</v>
      </c>
      <c r="D259" s="15">
        <v>29687</v>
      </c>
      <c r="E259" s="15">
        <v>2226.52</v>
      </c>
      <c r="F259" s="15">
        <v>5195.2299999999996</v>
      </c>
      <c r="G259" s="15">
        <v>10389.280000000001</v>
      </c>
      <c r="H259" s="5">
        <f t="shared" si="9"/>
        <v>47498.03</v>
      </c>
      <c r="I259" s="5">
        <v>88210.62</v>
      </c>
      <c r="J259" s="5">
        <f t="shared" si="7"/>
        <v>135708.65</v>
      </c>
      <c r="K259" s="63" t="s">
        <v>20</v>
      </c>
    </row>
    <row r="260" spans="1:11" x14ac:dyDescent="0.3">
      <c r="A260" s="58"/>
      <c r="B260" s="61"/>
      <c r="C260" s="7" t="s">
        <v>16</v>
      </c>
      <c r="D260" s="16">
        <v>29687</v>
      </c>
      <c r="E260" s="16">
        <v>2226.52</v>
      </c>
      <c r="F260" s="16">
        <v>5195.2299999999996</v>
      </c>
      <c r="G260" s="16">
        <v>10389.280000000001</v>
      </c>
      <c r="H260" s="26">
        <f t="shared" si="9"/>
        <v>47498.03</v>
      </c>
      <c r="I260" s="9">
        <v>88210.62</v>
      </c>
      <c r="J260" s="9">
        <f t="shared" ref="J260:J323" si="10">H260+I260</f>
        <v>135708.65</v>
      </c>
      <c r="K260" s="64"/>
    </row>
    <row r="261" spans="1:11" ht="15" thickBot="1" x14ac:dyDescent="0.35">
      <c r="A261" s="59"/>
      <c r="B261" s="62"/>
      <c r="C261" s="11" t="s">
        <v>17</v>
      </c>
      <c r="D261" s="17">
        <v>29687</v>
      </c>
      <c r="E261" s="17">
        <v>2226.52</v>
      </c>
      <c r="F261" s="17">
        <v>5195.2299999999996</v>
      </c>
      <c r="G261" s="17">
        <v>10389.280000000001</v>
      </c>
      <c r="H261" s="13">
        <f t="shared" si="9"/>
        <v>47498.03</v>
      </c>
      <c r="I261" s="13">
        <v>88210.62</v>
      </c>
      <c r="J261" s="13">
        <f t="shared" si="10"/>
        <v>135708.65</v>
      </c>
      <c r="K261" s="65"/>
    </row>
    <row r="262" spans="1:11" x14ac:dyDescent="0.3">
      <c r="A262" s="57" t="s">
        <v>185</v>
      </c>
      <c r="B262" s="60" t="s">
        <v>186</v>
      </c>
      <c r="C262" s="3" t="s">
        <v>14</v>
      </c>
      <c r="D262" s="15">
        <v>0</v>
      </c>
      <c r="E262" s="15">
        <v>0</v>
      </c>
      <c r="F262" s="15">
        <v>0</v>
      </c>
      <c r="G262" s="15">
        <v>150000</v>
      </c>
      <c r="H262" s="5">
        <f t="shared" si="9"/>
        <v>150000</v>
      </c>
      <c r="I262" s="5">
        <v>0</v>
      </c>
      <c r="J262" s="5">
        <f t="shared" si="10"/>
        <v>150000</v>
      </c>
      <c r="K262" s="63" t="s">
        <v>15</v>
      </c>
    </row>
    <row r="263" spans="1:11" x14ac:dyDescent="0.3">
      <c r="A263" s="58"/>
      <c r="B263" s="61"/>
      <c r="C263" s="7" t="s">
        <v>16</v>
      </c>
      <c r="D263" s="16">
        <v>0</v>
      </c>
      <c r="E263" s="16">
        <v>0</v>
      </c>
      <c r="F263" s="16">
        <v>0</v>
      </c>
      <c r="G263" s="16">
        <v>150000</v>
      </c>
      <c r="H263" s="9">
        <f t="shared" si="9"/>
        <v>150000</v>
      </c>
      <c r="I263" s="9">
        <v>0</v>
      </c>
      <c r="J263" s="9">
        <f t="shared" si="10"/>
        <v>150000</v>
      </c>
      <c r="K263" s="64"/>
    </row>
    <row r="264" spans="1:11" ht="15" thickBot="1" x14ac:dyDescent="0.35">
      <c r="A264" s="59"/>
      <c r="B264" s="62"/>
      <c r="C264" s="11" t="s">
        <v>17</v>
      </c>
      <c r="D264" s="17">
        <v>0</v>
      </c>
      <c r="E264" s="17">
        <v>0</v>
      </c>
      <c r="F264" s="17">
        <v>0</v>
      </c>
      <c r="G264" s="17">
        <v>150000</v>
      </c>
      <c r="H264" s="13">
        <f t="shared" si="9"/>
        <v>150000</v>
      </c>
      <c r="I264" s="13">
        <v>0</v>
      </c>
      <c r="J264" s="13">
        <f t="shared" si="10"/>
        <v>150000</v>
      </c>
      <c r="K264" s="65"/>
    </row>
    <row r="265" spans="1:11" x14ac:dyDescent="0.3">
      <c r="A265" s="57" t="s">
        <v>187</v>
      </c>
      <c r="B265" s="60" t="s">
        <v>188</v>
      </c>
      <c r="C265" s="3" t="s">
        <v>14</v>
      </c>
      <c r="D265" s="15">
        <v>0</v>
      </c>
      <c r="E265" s="15">
        <v>0</v>
      </c>
      <c r="F265" s="15">
        <v>0</v>
      </c>
      <c r="G265" s="15">
        <v>18467.02</v>
      </c>
      <c r="H265" s="5">
        <f t="shared" si="9"/>
        <v>18467.02</v>
      </c>
      <c r="I265" s="5">
        <v>0</v>
      </c>
      <c r="J265" s="5">
        <f t="shared" si="10"/>
        <v>18467.02</v>
      </c>
      <c r="K265" s="63" t="s">
        <v>15</v>
      </c>
    </row>
    <row r="266" spans="1:11" x14ac:dyDescent="0.3">
      <c r="A266" s="58"/>
      <c r="B266" s="61"/>
      <c r="C266" s="7" t="s">
        <v>16</v>
      </c>
      <c r="D266" s="16">
        <v>0</v>
      </c>
      <c r="E266" s="16">
        <v>0</v>
      </c>
      <c r="F266" s="16">
        <v>0</v>
      </c>
      <c r="G266" s="16">
        <v>18467.02</v>
      </c>
      <c r="H266" s="9">
        <f t="shared" si="9"/>
        <v>18467.02</v>
      </c>
      <c r="I266" s="9">
        <v>0</v>
      </c>
      <c r="J266" s="9">
        <f t="shared" si="10"/>
        <v>18467.02</v>
      </c>
      <c r="K266" s="64"/>
    </row>
    <row r="267" spans="1:11" ht="15" thickBot="1" x14ac:dyDescent="0.35">
      <c r="A267" s="59"/>
      <c r="B267" s="62"/>
      <c r="C267" s="11" t="s">
        <v>17</v>
      </c>
      <c r="D267" s="17">
        <v>0</v>
      </c>
      <c r="E267" s="17">
        <v>0</v>
      </c>
      <c r="F267" s="17">
        <v>0</v>
      </c>
      <c r="G267" s="17">
        <v>18467.02</v>
      </c>
      <c r="H267" s="13">
        <f t="shared" si="9"/>
        <v>18467.02</v>
      </c>
      <c r="I267" s="13">
        <v>0</v>
      </c>
      <c r="J267" s="13">
        <f t="shared" si="10"/>
        <v>18467.02</v>
      </c>
      <c r="K267" s="65"/>
    </row>
    <row r="268" spans="1:11" x14ac:dyDescent="0.3">
      <c r="A268" s="57">
        <v>2240127</v>
      </c>
      <c r="B268" s="60" t="s">
        <v>189</v>
      </c>
      <c r="C268" s="3" t="s">
        <v>14</v>
      </c>
      <c r="D268" s="15">
        <v>0</v>
      </c>
      <c r="E268" s="15">
        <v>0</v>
      </c>
      <c r="F268" s="15">
        <v>0</v>
      </c>
      <c r="G268" s="15">
        <v>92836.2</v>
      </c>
      <c r="H268" s="5">
        <f t="shared" si="9"/>
        <v>92836.2</v>
      </c>
      <c r="I268" s="5">
        <v>0</v>
      </c>
      <c r="J268" s="5">
        <f t="shared" si="10"/>
        <v>92836.2</v>
      </c>
      <c r="K268" s="63" t="s">
        <v>15</v>
      </c>
    </row>
    <row r="269" spans="1:11" x14ac:dyDescent="0.3">
      <c r="A269" s="58"/>
      <c r="B269" s="61"/>
      <c r="C269" s="7" t="s">
        <v>16</v>
      </c>
      <c r="D269" s="16">
        <v>0</v>
      </c>
      <c r="E269" s="16">
        <v>0</v>
      </c>
      <c r="F269" s="16">
        <v>0</v>
      </c>
      <c r="G269" s="16">
        <v>92647.24</v>
      </c>
      <c r="H269" s="9">
        <f t="shared" si="9"/>
        <v>92647.24</v>
      </c>
      <c r="I269" s="9">
        <v>0</v>
      </c>
      <c r="J269" s="9">
        <f t="shared" si="10"/>
        <v>92647.24</v>
      </c>
      <c r="K269" s="64"/>
    </row>
    <row r="270" spans="1:11" ht="15" thickBot="1" x14ac:dyDescent="0.35">
      <c r="A270" s="59"/>
      <c r="B270" s="62"/>
      <c r="C270" s="11" t="s">
        <v>17</v>
      </c>
      <c r="D270" s="17">
        <v>0</v>
      </c>
      <c r="E270" s="17">
        <v>0</v>
      </c>
      <c r="F270" s="17">
        <v>0</v>
      </c>
      <c r="G270" s="17">
        <v>92647.24</v>
      </c>
      <c r="H270" s="13">
        <f t="shared" si="9"/>
        <v>92647.24</v>
      </c>
      <c r="I270" s="13">
        <v>0</v>
      </c>
      <c r="J270" s="13">
        <f t="shared" si="10"/>
        <v>92647.24</v>
      </c>
      <c r="K270" s="65"/>
    </row>
    <row r="271" spans="1:11" x14ac:dyDescent="0.3">
      <c r="A271" s="57" t="s">
        <v>190</v>
      </c>
      <c r="B271" s="60" t="s">
        <v>191</v>
      </c>
      <c r="C271" s="3" t="s">
        <v>14</v>
      </c>
      <c r="D271" s="15">
        <v>0</v>
      </c>
      <c r="E271" s="15">
        <v>0</v>
      </c>
      <c r="F271" s="15">
        <v>0</v>
      </c>
      <c r="G271" s="15">
        <v>43560</v>
      </c>
      <c r="H271" s="5">
        <f t="shared" si="9"/>
        <v>43560</v>
      </c>
      <c r="I271" s="5">
        <v>0</v>
      </c>
      <c r="J271" s="5">
        <f t="shared" si="10"/>
        <v>43560</v>
      </c>
      <c r="K271" s="63" t="s">
        <v>15</v>
      </c>
    </row>
    <row r="272" spans="1:11" x14ac:dyDescent="0.3">
      <c r="A272" s="58"/>
      <c r="B272" s="61"/>
      <c r="C272" s="7" t="s">
        <v>16</v>
      </c>
      <c r="D272" s="16">
        <v>0</v>
      </c>
      <c r="E272" s="16">
        <v>0</v>
      </c>
      <c r="F272" s="16">
        <v>0</v>
      </c>
      <c r="G272" s="16">
        <v>43560</v>
      </c>
      <c r="H272" s="9">
        <f t="shared" si="9"/>
        <v>43560</v>
      </c>
      <c r="I272" s="9">
        <v>0</v>
      </c>
      <c r="J272" s="9">
        <f t="shared" si="10"/>
        <v>43560</v>
      </c>
      <c r="K272" s="64"/>
    </row>
    <row r="273" spans="1:11" ht="15" thickBot="1" x14ac:dyDescent="0.35">
      <c r="A273" s="59"/>
      <c r="B273" s="62"/>
      <c r="C273" s="11" t="s">
        <v>17</v>
      </c>
      <c r="D273" s="17">
        <v>0</v>
      </c>
      <c r="E273" s="17">
        <v>0</v>
      </c>
      <c r="F273" s="17">
        <v>0</v>
      </c>
      <c r="G273" s="17">
        <v>43560</v>
      </c>
      <c r="H273" s="13">
        <f t="shared" si="9"/>
        <v>43560</v>
      </c>
      <c r="I273" s="13">
        <v>0</v>
      </c>
      <c r="J273" s="13">
        <f t="shared" si="10"/>
        <v>43560</v>
      </c>
      <c r="K273" s="65"/>
    </row>
    <row r="274" spans="1:11" x14ac:dyDescent="0.3">
      <c r="A274" s="57" t="s">
        <v>192</v>
      </c>
      <c r="B274" s="60" t="s">
        <v>193</v>
      </c>
      <c r="C274" s="3" t="s">
        <v>14</v>
      </c>
      <c r="D274" s="15">
        <v>11035.2</v>
      </c>
      <c r="E274" s="15">
        <v>827.64</v>
      </c>
      <c r="F274" s="15">
        <v>1931.16</v>
      </c>
      <c r="G274" s="15">
        <v>0</v>
      </c>
      <c r="H274" s="5">
        <f t="shared" si="9"/>
        <v>13794</v>
      </c>
      <c r="I274" s="5">
        <v>0</v>
      </c>
      <c r="J274" s="5">
        <f t="shared" si="10"/>
        <v>13794</v>
      </c>
      <c r="K274" s="63" t="s">
        <v>15</v>
      </c>
    </row>
    <row r="275" spans="1:11" x14ac:dyDescent="0.3">
      <c r="A275" s="58"/>
      <c r="B275" s="61"/>
      <c r="C275" s="7" t="s">
        <v>16</v>
      </c>
      <c r="D275" s="16">
        <v>11035.2</v>
      </c>
      <c r="E275" s="16">
        <v>827.64</v>
      </c>
      <c r="F275" s="16">
        <v>1931.16</v>
      </c>
      <c r="G275" s="16">
        <v>0</v>
      </c>
      <c r="H275" s="9">
        <f t="shared" si="9"/>
        <v>13794</v>
      </c>
      <c r="I275" s="9">
        <v>0</v>
      </c>
      <c r="J275" s="9">
        <f t="shared" si="10"/>
        <v>13794</v>
      </c>
      <c r="K275" s="64"/>
    </row>
    <row r="276" spans="1:11" ht="15" thickBot="1" x14ac:dyDescent="0.35">
      <c r="A276" s="59"/>
      <c r="B276" s="62"/>
      <c r="C276" s="11" t="s">
        <v>17</v>
      </c>
      <c r="D276" s="17">
        <v>11035.2</v>
      </c>
      <c r="E276" s="17">
        <v>827.64</v>
      </c>
      <c r="F276" s="17">
        <v>1931.16</v>
      </c>
      <c r="G276" s="17">
        <v>0</v>
      </c>
      <c r="H276" s="13">
        <f t="shared" si="9"/>
        <v>13794</v>
      </c>
      <c r="I276" s="13">
        <v>0</v>
      </c>
      <c r="J276" s="13">
        <f t="shared" si="10"/>
        <v>13794</v>
      </c>
      <c r="K276" s="65"/>
    </row>
    <row r="277" spans="1:11" x14ac:dyDescent="0.3">
      <c r="A277" s="66" t="s">
        <v>194</v>
      </c>
      <c r="B277" s="60" t="s">
        <v>195</v>
      </c>
      <c r="C277" s="3" t="s">
        <v>14</v>
      </c>
      <c r="D277" s="15">
        <v>0</v>
      </c>
      <c r="E277" s="15">
        <v>0</v>
      </c>
      <c r="F277" s="15">
        <v>0</v>
      </c>
      <c r="G277" s="36">
        <v>199482.33</v>
      </c>
      <c r="H277" s="5">
        <f t="shared" si="9"/>
        <v>199482.33</v>
      </c>
      <c r="I277" s="37">
        <v>0</v>
      </c>
      <c r="J277" s="5">
        <f t="shared" si="10"/>
        <v>199482.33</v>
      </c>
      <c r="K277" s="63" t="s">
        <v>15</v>
      </c>
    </row>
    <row r="278" spans="1:11" x14ac:dyDescent="0.3">
      <c r="A278" s="67"/>
      <c r="B278" s="61"/>
      <c r="C278" s="7" t="s">
        <v>16</v>
      </c>
      <c r="D278" s="16">
        <v>0</v>
      </c>
      <c r="E278" s="16">
        <v>0</v>
      </c>
      <c r="F278" s="16">
        <v>0</v>
      </c>
      <c r="G278" s="38">
        <v>199482.33</v>
      </c>
      <c r="H278" s="26">
        <f t="shared" si="9"/>
        <v>199482.33</v>
      </c>
      <c r="I278" s="39">
        <v>0</v>
      </c>
      <c r="J278" s="9">
        <f t="shared" si="10"/>
        <v>199482.33</v>
      </c>
      <c r="K278" s="64"/>
    </row>
    <row r="279" spans="1:11" ht="15" thickBot="1" x14ac:dyDescent="0.35">
      <c r="A279" s="68"/>
      <c r="B279" s="62"/>
      <c r="C279" s="11" t="s">
        <v>17</v>
      </c>
      <c r="D279" s="16">
        <v>0</v>
      </c>
      <c r="E279" s="16">
        <v>0</v>
      </c>
      <c r="F279" s="16">
        <v>0</v>
      </c>
      <c r="G279" s="38">
        <v>199482.33</v>
      </c>
      <c r="H279" s="9">
        <f t="shared" si="9"/>
        <v>199482.33</v>
      </c>
      <c r="I279" s="39">
        <v>0</v>
      </c>
      <c r="J279" s="9">
        <f t="shared" si="10"/>
        <v>199482.33</v>
      </c>
      <c r="K279" s="65"/>
    </row>
    <row r="280" spans="1:11" x14ac:dyDescent="0.3">
      <c r="A280" s="57">
        <v>2240133</v>
      </c>
      <c r="B280" s="60" t="s">
        <v>196</v>
      </c>
      <c r="C280" s="3" t="s">
        <v>14</v>
      </c>
      <c r="D280" s="42">
        <v>3722.72</v>
      </c>
      <c r="E280" s="42">
        <v>279.2</v>
      </c>
      <c r="F280" s="42">
        <v>651.48</v>
      </c>
      <c r="G280" s="42">
        <v>10659.15</v>
      </c>
      <c r="H280" s="34">
        <f t="shared" si="9"/>
        <v>15312.55</v>
      </c>
      <c r="I280" s="34">
        <v>0</v>
      </c>
      <c r="J280" s="34">
        <f t="shared" si="10"/>
        <v>15312.55</v>
      </c>
      <c r="K280" s="63" t="s">
        <v>15</v>
      </c>
    </row>
    <row r="281" spans="1:11" x14ac:dyDescent="0.3">
      <c r="A281" s="58"/>
      <c r="B281" s="61"/>
      <c r="C281" s="7" t="s">
        <v>16</v>
      </c>
      <c r="D281" s="16">
        <v>3722.72</v>
      </c>
      <c r="E281" s="16">
        <v>279.2</v>
      </c>
      <c r="F281" s="16">
        <v>651.48</v>
      </c>
      <c r="G281" s="16">
        <v>0</v>
      </c>
      <c r="H281" s="9">
        <f t="shared" si="9"/>
        <v>4653.3999999999996</v>
      </c>
      <c r="I281" s="9">
        <v>0</v>
      </c>
      <c r="J281" s="9">
        <f t="shared" si="10"/>
        <v>4653.3999999999996</v>
      </c>
      <c r="K281" s="64"/>
    </row>
    <row r="282" spans="1:11" ht="15" thickBot="1" x14ac:dyDescent="0.35">
      <c r="A282" s="59"/>
      <c r="B282" s="62"/>
      <c r="C282" s="11" t="s">
        <v>17</v>
      </c>
      <c r="D282" s="25">
        <v>3722.72</v>
      </c>
      <c r="E282" s="25">
        <v>279.2</v>
      </c>
      <c r="F282" s="25">
        <v>651.48</v>
      </c>
      <c r="G282" s="25">
        <v>0</v>
      </c>
      <c r="H282" s="26">
        <f t="shared" si="9"/>
        <v>4653.3999999999996</v>
      </c>
      <c r="I282" s="26">
        <v>0</v>
      </c>
      <c r="J282" s="26">
        <f t="shared" si="10"/>
        <v>4653.3999999999996</v>
      </c>
      <c r="K282" s="65"/>
    </row>
    <row r="283" spans="1:11" x14ac:dyDescent="0.3">
      <c r="A283" s="57" t="s">
        <v>197</v>
      </c>
      <c r="B283" s="60" t="s">
        <v>198</v>
      </c>
      <c r="C283" s="3" t="s">
        <v>14</v>
      </c>
      <c r="D283" s="15">
        <v>0</v>
      </c>
      <c r="E283" s="15">
        <v>0</v>
      </c>
      <c r="F283" s="15">
        <v>0</v>
      </c>
      <c r="G283" s="15">
        <v>35861.5</v>
      </c>
      <c r="H283" s="5">
        <f t="shared" si="9"/>
        <v>35861.5</v>
      </c>
      <c r="I283" s="5">
        <v>0</v>
      </c>
      <c r="J283" s="5">
        <f t="shared" si="10"/>
        <v>35861.5</v>
      </c>
      <c r="K283" s="63" t="s">
        <v>15</v>
      </c>
    </row>
    <row r="284" spans="1:11" x14ac:dyDescent="0.3">
      <c r="A284" s="58"/>
      <c r="B284" s="61"/>
      <c r="C284" s="7" t="s">
        <v>16</v>
      </c>
      <c r="D284" s="16">
        <v>0</v>
      </c>
      <c r="E284" s="16">
        <v>0</v>
      </c>
      <c r="F284" s="16">
        <v>0</v>
      </c>
      <c r="G284" s="16">
        <v>35861.5</v>
      </c>
      <c r="H284" s="26">
        <f t="shared" si="9"/>
        <v>35861.5</v>
      </c>
      <c r="I284" s="26">
        <v>0</v>
      </c>
      <c r="J284" s="26">
        <f t="shared" si="10"/>
        <v>35861.5</v>
      </c>
      <c r="K284" s="64"/>
    </row>
    <row r="285" spans="1:11" ht="15" thickBot="1" x14ac:dyDescent="0.35">
      <c r="A285" s="59"/>
      <c r="B285" s="62"/>
      <c r="C285" s="43" t="s">
        <v>17</v>
      </c>
      <c r="D285" s="17">
        <v>0</v>
      </c>
      <c r="E285" s="17">
        <v>0</v>
      </c>
      <c r="F285" s="17">
        <v>0</v>
      </c>
      <c r="G285" s="17">
        <v>35861.5</v>
      </c>
      <c r="H285" s="13">
        <f t="shared" si="9"/>
        <v>35861.5</v>
      </c>
      <c r="I285" s="13">
        <v>0</v>
      </c>
      <c r="J285" s="13">
        <f t="shared" si="10"/>
        <v>35861.5</v>
      </c>
      <c r="K285" s="65"/>
    </row>
    <row r="286" spans="1:11" x14ac:dyDescent="0.3">
      <c r="A286" s="57">
        <v>2240135</v>
      </c>
      <c r="B286" s="60" t="s">
        <v>199</v>
      </c>
      <c r="C286" s="3" t="s">
        <v>14</v>
      </c>
      <c r="D286" s="15">
        <v>0</v>
      </c>
      <c r="E286" s="15">
        <v>0</v>
      </c>
      <c r="F286" s="15">
        <v>0</v>
      </c>
      <c r="G286" s="15">
        <v>35999.07</v>
      </c>
      <c r="H286" s="5">
        <f t="shared" si="9"/>
        <v>35999.07</v>
      </c>
      <c r="I286" s="5">
        <v>0</v>
      </c>
      <c r="J286" s="5">
        <f t="shared" si="10"/>
        <v>35999.07</v>
      </c>
      <c r="K286" s="63" t="s">
        <v>15</v>
      </c>
    </row>
    <row r="287" spans="1:11" x14ac:dyDescent="0.3">
      <c r="A287" s="58"/>
      <c r="B287" s="61"/>
      <c r="C287" s="7" t="s">
        <v>16</v>
      </c>
      <c r="D287" s="16">
        <v>0</v>
      </c>
      <c r="E287" s="16">
        <v>0</v>
      </c>
      <c r="F287" s="16">
        <v>0</v>
      </c>
      <c r="G287" s="16">
        <v>33278.03</v>
      </c>
      <c r="H287" s="9">
        <f t="shared" si="9"/>
        <v>33278.03</v>
      </c>
      <c r="I287" s="9">
        <v>0</v>
      </c>
      <c r="J287" s="9">
        <f t="shared" si="10"/>
        <v>33278.03</v>
      </c>
      <c r="K287" s="64"/>
    </row>
    <row r="288" spans="1:11" ht="15" thickBot="1" x14ac:dyDescent="0.35">
      <c r="A288" s="59"/>
      <c r="B288" s="62"/>
      <c r="C288" s="11" t="s">
        <v>17</v>
      </c>
      <c r="D288" s="17">
        <v>0</v>
      </c>
      <c r="E288" s="17">
        <v>0</v>
      </c>
      <c r="F288" s="17">
        <v>0</v>
      </c>
      <c r="G288" s="17">
        <v>33278.03</v>
      </c>
      <c r="H288" s="13">
        <f t="shared" si="9"/>
        <v>33278.03</v>
      </c>
      <c r="I288" s="13">
        <v>0</v>
      </c>
      <c r="J288" s="13">
        <f t="shared" si="10"/>
        <v>33278.03</v>
      </c>
      <c r="K288" s="65"/>
    </row>
    <row r="289" spans="1:11" x14ac:dyDescent="0.3">
      <c r="A289" s="57" t="s">
        <v>200</v>
      </c>
      <c r="B289" s="60" t="s">
        <v>201</v>
      </c>
      <c r="C289" s="3" t="s">
        <v>14</v>
      </c>
      <c r="D289" s="15">
        <v>10388.48</v>
      </c>
      <c r="E289" s="15">
        <v>779.13</v>
      </c>
      <c r="F289" s="15">
        <v>1817.99</v>
      </c>
      <c r="G289" s="15">
        <v>0</v>
      </c>
      <c r="H289" s="5">
        <f t="shared" si="9"/>
        <v>12985.599999999999</v>
      </c>
      <c r="I289" s="5">
        <v>19478.400000000001</v>
      </c>
      <c r="J289" s="5">
        <f t="shared" si="10"/>
        <v>32464</v>
      </c>
      <c r="K289" s="63" t="s">
        <v>20</v>
      </c>
    </row>
    <row r="290" spans="1:11" ht="15" thickBot="1" x14ac:dyDescent="0.35">
      <c r="A290" s="58"/>
      <c r="B290" s="61"/>
      <c r="C290" s="7" t="s">
        <v>16</v>
      </c>
      <c r="D290" s="17">
        <v>10388.48</v>
      </c>
      <c r="E290" s="17">
        <v>779.13</v>
      </c>
      <c r="F290" s="17">
        <v>1817.99</v>
      </c>
      <c r="G290" s="17">
        <v>0</v>
      </c>
      <c r="H290" s="13">
        <f t="shared" si="9"/>
        <v>12985.599999999999</v>
      </c>
      <c r="I290" s="13">
        <v>19478.400000000001</v>
      </c>
      <c r="J290" s="13">
        <f t="shared" si="10"/>
        <v>32464</v>
      </c>
      <c r="K290" s="64"/>
    </row>
    <row r="291" spans="1:11" ht="15" thickBot="1" x14ac:dyDescent="0.35">
      <c r="A291" s="59"/>
      <c r="B291" s="62"/>
      <c r="C291" s="11" t="s">
        <v>17</v>
      </c>
      <c r="D291" s="17">
        <v>10388.48</v>
      </c>
      <c r="E291" s="17">
        <v>779.13</v>
      </c>
      <c r="F291" s="17">
        <v>1817.99</v>
      </c>
      <c r="G291" s="17">
        <v>0</v>
      </c>
      <c r="H291" s="13">
        <f t="shared" si="9"/>
        <v>12985.599999999999</v>
      </c>
      <c r="I291" s="13">
        <v>19478.400000000001</v>
      </c>
      <c r="J291" s="13">
        <f t="shared" si="10"/>
        <v>32464</v>
      </c>
      <c r="K291" s="65"/>
    </row>
    <row r="292" spans="1:11" x14ac:dyDescent="0.3">
      <c r="A292" s="57" t="s">
        <v>202</v>
      </c>
      <c r="B292" s="60" t="s">
        <v>203</v>
      </c>
      <c r="C292" s="3" t="s">
        <v>14</v>
      </c>
      <c r="D292" s="15">
        <v>0</v>
      </c>
      <c r="E292" s="15">
        <v>0</v>
      </c>
      <c r="F292" s="15">
        <v>0</v>
      </c>
      <c r="G292" s="15">
        <v>6216.37</v>
      </c>
      <c r="H292" s="5">
        <f t="shared" si="9"/>
        <v>6216.37</v>
      </c>
      <c r="I292" s="5">
        <v>690.71</v>
      </c>
      <c r="J292" s="5">
        <f t="shared" si="10"/>
        <v>6907.08</v>
      </c>
      <c r="K292" s="63" t="s">
        <v>15</v>
      </c>
    </row>
    <row r="293" spans="1:11" x14ac:dyDescent="0.3">
      <c r="A293" s="58"/>
      <c r="B293" s="61"/>
      <c r="C293" s="7" t="s">
        <v>16</v>
      </c>
      <c r="D293" s="16">
        <v>0</v>
      </c>
      <c r="E293" s="16">
        <v>0</v>
      </c>
      <c r="F293" s="16">
        <v>0</v>
      </c>
      <c r="G293" s="16">
        <v>6216.37</v>
      </c>
      <c r="H293" s="9">
        <f t="shared" si="9"/>
        <v>6216.37</v>
      </c>
      <c r="I293" s="9">
        <v>690.71</v>
      </c>
      <c r="J293" s="9">
        <f t="shared" si="10"/>
        <v>6907.08</v>
      </c>
      <c r="K293" s="64"/>
    </row>
    <row r="294" spans="1:11" ht="15" thickBot="1" x14ac:dyDescent="0.35">
      <c r="A294" s="59"/>
      <c r="B294" s="62"/>
      <c r="C294" s="11" t="s">
        <v>17</v>
      </c>
      <c r="D294" s="17">
        <v>0</v>
      </c>
      <c r="E294" s="17">
        <v>0</v>
      </c>
      <c r="F294" s="17">
        <v>0</v>
      </c>
      <c r="G294" s="17">
        <v>6216.37</v>
      </c>
      <c r="H294" s="9">
        <f t="shared" si="9"/>
        <v>6216.37</v>
      </c>
      <c r="I294" s="13">
        <v>690.71</v>
      </c>
      <c r="J294" s="13">
        <f t="shared" si="10"/>
        <v>6907.08</v>
      </c>
      <c r="K294" s="65"/>
    </row>
    <row r="295" spans="1:11" x14ac:dyDescent="0.3">
      <c r="A295" s="57" t="s">
        <v>204</v>
      </c>
      <c r="B295" s="60" t="s">
        <v>205</v>
      </c>
      <c r="C295" s="3" t="s">
        <v>14</v>
      </c>
      <c r="D295" s="15">
        <v>9006.4</v>
      </c>
      <c r="E295" s="15">
        <v>675.48</v>
      </c>
      <c r="F295" s="15">
        <v>1576.12</v>
      </c>
      <c r="G295" s="15">
        <v>0</v>
      </c>
      <c r="H295" s="5">
        <f t="shared" si="9"/>
        <v>11258</v>
      </c>
      <c r="I295" s="5">
        <v>16887</v>
      </c>
      <c r="J295" s="5">
        <f t="shared" si="10"/>
        <v>28145</v>
      </c>
      <c r="K295" s="63" t="s">
        <v>20</v>
      </c>
    </row>
    <row r="296" spans="1:11" x14ac:dyDescent="0.3">
      <c r="A296" s="58"/>
      <c r="B296" s="61"/>
      <c r="C296" s="7" t="s">
        <v>16</v>
      </c>
      <c r="D296" s="16">
        <v>9006.4</v>
      </c>
      <c r="E296" s="16">
        <v>675.48</v>
      </c>
      <c r="F296" s="16">
        <v>1576.12</v>
      </c>
      <c r="G296" s="16">
        <v>0</v>
      </c>
      <c r="H296" s="9">
        <f t="shared" si="9"/>
        <v>11258</v>
      </c>
      <c r="I296" s="9">
        <v>16887</v>
      </c>
      <c r="J296" s="9">
        <f t="shared" si="10"/>
        <v>28145</v>
      </c>
      <c r="K296" s="64"/>
    </row>
    <row r="297" spans="1:11" ht="15" thickBot="1" x14ac:dyDescent="0.35">
      <c r="A297" s="59"/>
      <c r="B297" s="62"/>
      <c r="C297" s="11" t="s">
        <v>17</v>
      </c>
      <c r="D297" s="17">
        <v>9006.4</v>
      </c>
      <c r="E297" s="17">
        <v>675.48</v>
      </c>
      <c r="F297" s="17">
        <v>1576.12</v>
      </c>
      <c r="G297" s="17">
        <v>0</v>
      </c>
      <c r="H297" s="13">
        <f t="shared" si="9"/>
        <v>11258</v>
      </c>
      <c r="I297" s="13">
        <v>16887</v>
      </c>
      <c r="J297" s="13">
        <f t="shared" si="10"/>
        <v>28145</v>
      </c>
      <c r="K297" s="65"/>
    </row>
    <row r="298" spans="1:11" x14ac:dyDescent="0.3">
      <c r="A298" s="57">
        <v>2223139</v>
      </c>
      <c r="B298" s="60" t="s">
        <v>206</v>
      </c>
      <c r="C298" s="3" t="s">
        <v>14</v>
      </c>
      <c r="D298" s="15">
        <v>4800</v>
      </c>
      <c r="E298" s="15">
        <v>360</v>
      </c>
      <c r="F298" s="15">
        <v>840</v>
      </c>
      <c r="G298" s="15">
        <v>6000</v>
      </c>
      <c r="H298" s="5">
        <f t="shared" si="9"/>
        <v>12000</v>
      </c>
      <c r="I298" s="5">
        <v>0</v>
      </c>
      <c r="J298" s="5">
        <f t="shared" si="10"/>
        <v>12000</v>
      </c>
      <c r="K298" s="63" t="s">
        <v>20</v>
      </c>
    </row>
    <row r="299" spans="1:11" x14ac:dyDescent="0.3">
      <c r="A299" s="58"/>
      <c r="B299" s="61"/>
      <c r="C299" s="7" t="s">
        <v>16</v>
      </c>
      <c r="D299" s="16">
        <v>4800</v>
      </c>
      <c r="E299" s="16">
        <v>360</v>
      </c>
      <c r="F299" s="16">
        <v>840</v>
      </c>
      <c r="G299" s="16">
        <v>0</v>
      </c>
      <c r="H299" s="9">
        <f t="shared" si="9"/>
        <v>6000</v>
      </c>
      <c r="I299" s="9">
        <v>0</v>
      </c>
      <c r="J299" s="9">
        <f t="shared" si="10"/>
        <v>6000</v>
      </c>
      <c r="K299" s="64"/>
    </row>
    <row r="300" spans="1:11" ht="15" thickBot="1" x14ac:dyDescent="0.35">
      <c r="A300" s="59"/>
      <c r="B300" s="62"/>
      <c r="C300" s="11" t="s">
        <v>17</v>
      </c>
      <c r="D300" s="17">
        <v>4800</v>
      </c>
      <c r="E300" s="17">
        <v>360</v>
      </c>
      <c r="F300" s="17">
        <v>840</v>
      </c>
      <c r="G300" s="17">
        <v>0</v>
      </c>
      <c r="H300" s="29">
        <f t="shared" si="9"/>
        <v>6000</v>
      </c>
      <c r="I300" s="13">
        <v>0</v>
      </c>
      <c r="J300" s="13">
        <f t="shared" si="10"/>
        <v>6000</v>
      </c>
      <c r="K300" s="65"/>
    </row>
    <row r="301" spans="1:11" x14ac:dyDescent="0.3">
      <c r="A301" s="57">
        <v>2240140</v>
      </c>
      <c r="B301" s="60" t="s">
        <v>207</v>
      </c>
      <c r="C301" s="3" t="s">
        <v>14</v>
      </c>
      <c r="D301" s="15">
        <v>0</v>
      </c>
      <c r="E301" s="15">
        <v>0</v>
      </c>
      <c r="F301" s="15">
        <v>0</v>
      </c>
      <c r="G301" s="15">
        <v>53000</v>
      </c>
      <c r="H301" s="5">
        <f t="shared" si="9"/>
        <v>53000</v>
      </c>
      <c r="I301" s="5">
        <v>0</v>
      </c>
      <c r="J301" s="5">
        <f t="shared" si="10"/>
        <v>53000</v>
      </c>
      <c r="K301" s="63" t="s">
        <v>15</v>
      </c>
    </row>
    <row r="302" spans="1:11" x14ac:dyDescent="0.3">
      <c r="A302" s="58"/>
      <c r="B302" s="61"/>
      <c r="C302" s="7" t="s">
        <v>16</v>
      </c>
      <c r="D302" s="16">
        <v>0</v>
      </c>
      <c r="E302" s="16">
        <v>0</v>
      </c>
      <c r="F302" s="16">
        <v>0</v>
      </c>
      <c r="G302" s="16">
        <v>0</v>
      </c>
      <c r="H302" s="26">
        <f t="shared" si="9"/>
        <v>0</v>
      </c>
      <c r="I302" s="9">
        <v>0</v>
      </c>
      <c r="J302" s="9">
        <f t="shared" si="10"/>
        <v>0</v>
      </c>
      <c r="K302" s="64"/>
    </row>
    <row r="303" spans="1:11" ht="15" thickBot="1" x14ac:dyDescent="0.35">
      <c r="A303" s="59"/>
      <c r="B303" s="62"/>
      <c r="C303" s="11" t="s">
        <v>17</v>
      </c>
      <c r="D303" s="17">
        <v>0</v>
      </c>
      <c r="E303" s="17">
        <v>0</v>
      </c>
      <c r="F303" s="17">
        <v>0</v>
      </c>
      <c r="G303" s="17">
        <v>0</v>
      </c>
      <c r="H303" s="13">
        <f t="shared" si="9"/>
        <v>0</v>
      </c>
      <c r="I303" s="13">
        <v>0</v>
      </c>
      <c r="J303" s="13">
        <f t="shared" si="10"/>
        <v>0</v>
      </c>
      <c r="K303" s="65"/>
    </row>
    <row r="304" spans="1:11" x14ac:dyDescent="0.3">
      <c r="A304" s="57" t="s">
        <v>208</v>
      </c>
      <c r="B304" s="60" t="s">
        <v>209</v>
      </c>
      <c r="C304" s="3" t="s">
        <v>14</v>
      </c>
      <c r="D304" s="15">
        <v>6170.03</v>
      </c>
      <c r="E304" s="15">
        <v>462.75</v>
      </c>
      <c r="F304" s="15">
        <v>1079.76</v>
      </c>
      <c r="G304" s="15">
        <v>0</v>
      </c>
      <c r="H304" s="5">
        <f t="shared" ref="H304:H360" si="11">D304+E304+F304+G304</f>
        <v>7712.54</v>
      </c>
      <c r="I304" s="5">
        <v>0</v>
      </c>
      <c r="J304" s="5">
        <f t="shared" si="10"/>
        <v>7712.54</v>
      </c>
      <c r="K304" s="69" t="s">
        <v>15</v>
      </c>
    </row>
    <row r="305" spans="1:11" x14ac:dyDescent="0.3">
      <c r="A305" s="58"/>
      <c r="B305" s="61"/>
      <c r="C305" s="7" t="s">
        <v>16</v>
      </c>
      <c r="D305" s="28">
        <v>6170.03</v>
      </c>
      <c r="E305" s="28">
        <v>462.75</v>
      </c>
      <c r="F305" s="28">
        <v>1079.76</v>
      </c>
      <c r="G305" s="28">
        <v>0</v>
      </c>
      <c r="H305" s="33">
        <f t="shared" si="11"/>
        <v>7712.54</v>
      </c>
      <c r="I305" s="29">
        <v>0</v>
      </c>
      <c r="J305" s="29">
        <f t="shared" si="10"/>
        <v>7712.54</v>
      </c>
      <c r="K305" s="70"/>
    </row>
    <row r="306" spans="1:11" ht="15" thickBot="1" x14ac:dyDescent="0.35">
      <c r="A306" s="59"/>
      <c r="B306" s="62"/>
      <c r="C306" s="11" t="s">
        <v>17</v>
      </c>
      <c r="D306" s="17">
        <v>6170.03</v>
      </c>
      <c r="E306" s="17">
        <v>462.75</v>
      </c>
      <c r="F306" s="17">
        <v>1079.76</v>
      </c>
      <c r="G306" s="17">
        <v>0</v>
      </c>
      <c r="H306" s="13">
        <f t="shared" si="11"/>
        <v>7712.54</v>
      </c>
      <c r="I306" s="13">
        <v>0</v>
      </c>
      <c r="J306" s="13">
        <f t="shared" si="10"/>
        <v>7712.54</v>
      </c>
      <c r="K306" s="71"/>
    </row>
    <row r="307" spans="1:11" x14ac:dyDescent="0.3">
      <c r="A307" s="57">
        <v>2302144</v>
      </c>
      <c r="B307" s="60" t="s">
        <v>210</v>
      </c>
      <c r="C307" s="3" t="s">
        <v>14</v>
      </c>
      <c r="D307" s="15">
        <v>0</v>
      </c>
      <c r="E307" s="15">
        <v>0</v>
      </c>
      <c r="F307" s="15">
        <v>0</v>
      </c>
      <c r="G307" s="15">
        <v>54263.44</v>
      </c>
      <c r="H307" s="5">
        <f t="shared" si="11"/>
        <v>54263.44</v>
      </c>
      <c r="I307" s="5">
        <v>0</v>
      </c>
      <c r="J307" s="5">
        <f t="shared" si="10"/>
        <v>54263.44</v>
      </c>
      <c r="K307" s="63" t="s">
        <v>15</v>
      </c>
    </row>
    <row r="308" spans="1:11" x14ac:dyDescent="0.3">
      <c r="A308" s="58"/>
      <c r="B308" s="61"/>
      <c r="C308" s="7" t="s">
        <v>16</v>
      </c>
      <c r="D308" s="16">
        <v>0</v>
      </c>
      <c r="E308" s="16">
        <v>0</v>
      </c>
      <c r="F308" s="16">
        <v>0</v>
      </c>
      <c r="G308" s="16">
        <v>0</v>
      </c>
      <c r="H308" s="9">
        <f t="shared" si="11"/>
        <v>0</v>
      </c>
      <c r="I308" s="9">
        <v>0</v>
      </c>
      <c r="J308" s="9">
        <f t="shared" si="10"/>
        <v>0</v>
      </c>
      <c r="K308" s="64"/>
    </row>
    <row r="309" spans="1:11" ht="15" thickBot="1" x14ac:dyDescent="0.35">
      <c r="A309" s="59"/>
      <c r="B309" s="62"/>
      <c r="C309" s="11" t="s">
        <v>17</v>
      </c>
      <c r="D309" s="17">
        <v>0</v>
      </c>
      <c r="E309" s="17">
        <v>0</v>
      </c>
      <c r="F309" s="17">
        <v>0</v>
      </c>
      <c r="G309" s="17">
        <v>0</v>
      </c>
      <c r="H309" s="13">
        <f t="shared" si="11"/>
        <v>0</v>
      </c>
      <c r="I309" s="13">
        <v>0</v>
      </c>
      <c r="J309" s="13">
        <f t="shared" si="10"/>
        <v>0</v>
      </c>
      <c r="K309" s="65"/>
    </row>
    <row r="310" spans="1:11" x14ac:dyDescent="0.3">
      <c r="A310" s="57">
        <v>2231145</v>
      </c>
      <c r="B310" s="60" t="s">
        <v>211</v>
      </c>
      <c r="C310" s="3" t="s">
        <v>14</v>
      </c>
      <c r="D310" s="15">
        <v>4800</v>
      </c>
      <c r="E310" s="15">
        <v>360</v>
      </c>
      <c r="F310" s="15">
        <v>840</v>
      </c>
      <c r="G310" s="15">
        <v>6000</v>
      </c>
      <c r="H310" s="5">
        <f t="shared" si="11"/>
        <v>12000</v>
      </c>
      <c r="I310" s="5">
        <v>0</v>
      </c>
      <c r="J310" s="5">
        <f t="shared" si="10"/>
        <v>12000</v>
      </c>
      <c r="K310" s="63" t="s">
        <v>20</v>
      </c>
    </row>
    <row r="311" spans="1:11" x14ac:dyDescent="0.3">
      <c r="A311" s="58"/>
      <c r="B311" s="61"/>
      <c r="C311" s="7" t="s">
        <v>16</v>
      </c>
      <c r="D311" s="16">
        <v>4800</v>
      </c>
      <c r="E311" s="16">
        <v>360</v>
      </c>
      <c r="F311" s="16">
        <v>840</v>
      </c>
      <c r="G311" s="16">
        <v>0</v>
      </c>
      <c r="H311" s="9">
        <f t="shared" si="11"/>
        <v>6000</v>
      </c>
      <c r="I311" s="9">
        <v>0</v>
      </c>
      <c r="J311" s="9">
        <f t="shared" si="10"/>
        <v>6000</v>
      </c>
      <c r="K311" s="64"/>
    </row>
    <row r="312" spans="1:11" ht="15" thickBot="1" x14ac:dyDescent="0.35">
      <c r="A312" s="59"/>
      <c r="B312" s="62"/>
      <c r="C312" s="11" t="s">
        <v>17</v>
      </c>
      <c r="D312" s="17">
        <v>4800</v>
      </c>
      <c r="E312" s="17">
        <v>360</v>
      </c>
      <c r="F312" s="17">
        <v>840</v>
      </c>
      <c r="G312" s="17">
        <v>0</v>
      </c>
      <c r="H312" s="13">
        <f t="shared" si="11"/>
        <v>6000</v>
      </c>
      <c r="I312" s="13">
        <v>0</v>
      </c>
      <c r="J312" s="13">
        <f t="shared" si="10"/>
        <v>6000</v>
      </c>
      <c r="K312" s="65"/>
    </row>
    <row r="313" spans="1:11" x14ac:dyDescent="0.3">
      <c r="A313" s="57" t="s">
        <v>212</v>
      </c>
      <c r="B313" s="60" t="s">
        <v>213</v>
      </c>
      <c r="C313" s="3" t="s">
        <v>14</v>
      </c>
      <c r="D313" s="15">
        <v>26237.119999999999</v>
      </c>
      <c r="E313" s="15">
        <v>1967.78</v>
      </c>
      <c r="F313" s="15">
        <v>4591.51</v>
      </c>
      <c r="G313" s="15">
        <v>0</v>
      </c>
      <c r="H313" s="5">
        <f t="shared" si="11"/>
        <v>32796.409999999996</v>
      </c>
      <c r="I313" s="5">
        <v>0</v>
      </c>
      <c r="J313" s="5">
        <f t="shared" si="10"/>
        <v>32796.409999999996</v>
      </c>
      <c r="K313" s="63" t="s">
        <v>15</v>
      </c>
    </row>
    <row r="314" spans="1:11" x14ac:dyDescent="0.3">
      <c r="A314" s="58"/>
      <c r="B314" s="61"/>
      <c r="C314" s="7" t="s">
        <v>16</v>
      </c>
      <c r="D314" s="16">
        <v>26237.119999999999</v>
      </c>
      <c r="E314" s="16">
        <v>1967.78</v>
      </c>
      <c r="F314" s="16">
        <v>4591.51</v>
      </c>
      <c r="G314" s="16">
        <v>0</v>
      </c>
      <c r="H314" s="26">
        <f t="shared" si="11"/>
        <v>32796.409999999996</v>
      </c>
      <c r="I314" s="9">
        <v>0</v>
      </c>
      <c r="J314" s="9">
        <f t="shared" si="10"/>
        <v>32796.409999999996</v>
      </c>
      <c r="K314" s="64"/>
    </row>
    <row r="315" spans="1:11" ht="15" thickBot="1" x14ac:dyDescent="0.35">
      <c r="A315" s="59"/>
      <c r="B315" s="62"/>
      <c r="C315" s="11" t="s">
        <v>17</v>
      </c>
      <c r="D315" s="17">
        <v>26237.119999999999</v>
      </c>
      <c r="E315" s="17">
        <v>1967.78</v>
      </c>
      <c r="F315" s="17">
        <v>4591.51</v>
      </c>
      <c r="G315" s="17">
        <v>0</v>
      </c>
      <c r="H315" s="13">
        <f t="shared" si="11"/>
        <v>32796.409999999996</v>
      </c>
      <c r="I315" s="13">
        <v>0</v>
      </c>
      <c r="J315" s="13">
        <f t="shared" si="10"/>
        <v>32796.409999999996</v>
      </c>
      <c r="K315" s="65"/>
    </row>
    <row r="316" spans="1:11" x14ac:dyDescent="0.3">
      <c r="A316" s="57">
        <v>2233147</v>
      </c>
      <c r="B316" s="60" t="s">
        <v>214</v>
      </c>
      <c r="C316" s="3" t="s">
        <v>14</v>
      </c>
      <c r="D316" s="15">
        <v>0</v>
      </c>
      <c r="E316" s="15">
        <v>0</v>
      </c>
      <c r="F316" s="15">
        <v>0</v>
      </c>
      <c r="G316" s="15">
        <v>76479.95</v>
      </c>
      <c r="H316" s="5">
        <f t="shared" si="11"/>
        <v>76479.95</v>
      </c>
      <c r="I316" s="5">
        <v>142034.20000000001</v>
      </c>
      <c r="J316" s="5">
        <f t="shared" si="10"/>
        <v>218514.15000000002</v>
      </c>
      <c r="K316" s="63" t="s">
        <v>20</v>
      </c>
    </row>
    <row r="317" spans="1:11" x14ac:dyDescent="0.3">
      <c r="A317" s="58"/>
      <c r="B317" s="61"/>
      <c r="C317" s="7" t="s">
        <v>16</v>
      </c>
      <c r="D317" s="16">
        <v>0</v>
      </c>
      <c r="E317" s="16">
        <v>0</v>
      </c>
      <c r="F317" s="16">
        <v>0</v>
      </c>
      <c r="G317" s="16"/>
      <c r="H317" s="9">
        <f t="shared" si="11"/>
        <v>0</v>
      </c>
      <c r="I317" s="9"/>
      <c r="J317" s="9">
        <f t="shared" si="10"/>
        <v>0</v>
      </c>
      <c r="K317" s="64"/>
    </row>
    <row r="318" spans="1:11" ht="15" thickBot="1" x14ac:dyDescent="0.35">
      <c r="A318" s="59"/>
      <c r="B318" s="62"/>
      <c r="C318" s="11" t="s">
        <v>17</v>
      </c>
      <c r="D318" s="17">
        <v>0</v>
      </c>
      <c r="E318" s="17">
        <v>0</v>
      </c>
      <c r="F318" s="17">
        <v>0</v>
      </c>
      <c r="G318" s="17"/>
      <c r="H318" s="13">
        <f t="shared" si="11"/>
        <v>0</v>
      </c>
      <c r="I318" s="13"/>
      <c r="J318" s="13">
        <f t="shared" si="10"/>
        <v>0</v>
      </c>
      <c r="K318" s="65"/>
    </row>
    <row r="319" spans="1:11" x14ac:dyDescent="0.3">
      <c r="A319" s="57" t="s">
        <v>215</v>
      </c>
      <c r="B319" s="60" t="s">
        <v>216</v>
      </c>
      <c r="C319" s="3" t="s">
        <v>14</v>
      </c>
      <c r="D319" s="15">
        <v>5251.4</v>
      </c>
      <c r="E319" s="15">
        <v>393.85</v>
      </c>
      <c r="F319" s="15">
        <v>919</v>
      </c>
      <c r="G319" s="15">
        <v>0</v>
      </c>
      <c r="H319" s="5">
        <f t="shared" si="11"/>
        <v>6564.25</v>
      </c>
      <c r="I319" s="5">
        <v>12190.75</v>
      </c>
      <c r="J319" s="5">
        <f t="shared" si="10"/>
        <v>18755</v>
      </c>
      <c r="K319" s="63" t="s">
        <v>20</v>
      </c>
    </row>
    <row r="320" spans="1:11" x14ac:dyDescent="0.3">
      <c r="A320" s="58"/>
      <c r="B320" s="61"/>
      <c r="C320" s="7" t="s">
        <v>16</v>
      </c>
      <c r="D320" s="16">
        <v>5251.4</v>
      </c>
      <c r="E320" s="16">
        <v>393.85</v>
      </c>
      <c r="F320" s="16">
        <v>919</v>
      </c>
      <c r="G320" s="16">
        <v>0</v>
      </c>
      <c r="H320" s="9">
        <f t="shared" si="11"/>
        <v>6564.25</v>
      </c>
      <c r="I320" s="9">
        <v>12190.75</v>
      </c>
      <c r="J320" s="9">
        <f t="shared" si="10"/>
        <v>18755</v>
      </c>
      <c r="K320" s="64"/>
    </row>
    <row r="321" spans="1:11" ht="15" thickBot="1" x14ac:dyDescent="0.35">
      <c r="A321" s="59"/>
      <c r="B321" s="62"/>
      <c r="C321" s="11" t="s">
        <v>17</v>
      </c>
      <c r="D321" s="17">
        <v>5251.4</v>
      </c>
      <c r="E321" s="17">
        <v>393.85</v>
      </c>
      <c r="F321" s="17">
        <v>919</v>
      </c>
      <c r="G321" s="17">
        <v>0</v>
      </c>
      <c r="H321" s="13">
        <f t="shared" si="11"/>
        <v>6564.25</v>
      </c>
      <c r="I321" s="13">
        <v>12190.75</v>
      </c>
      <c r="J321" s="13">
        <f t="shared" si="10"/>
        <v>18755</v>
      </c>
      <c r="K321" s="65"/>
    </row>
    <row r="322" spans="1:11" x14ac:dyDescent="0.3">
      <c r="A322" s="57">
        <v>2240149</v>
      </c>
      <c r="B322" s="60" t="s">
        <v>217</v>
      </c>
      <c r="C322" s="3" t="s">
        <v>14</v>
      </c>
      <c r="D322" s="15">
        <v>0</v>
      </c>
      <c r="E322" s="15">
        <v>0</v>
      </c>
      <c r="F322" s="15">
        <v>0</v>
      </c>
      <c r="G322" s="15">
        <v>50113.55</v>
      </c>
      <c r="H322" s="5">
        <f t="shared" si="11"/>
        <v>50113.55</v>
      </c>
      <c r="I322" s="5">
        <v>0</v>
      </c>
      <c r="J322" s="5">
        <f t="shared" si="10"/>
        <v>50113.55</v>
      </c>
      <c r="K322" s="63" t="s">
        <v>15</v>
      </c>
    </row>
    <row r="323" spans="1:11" x14ac:dyDescent="0.3">
      <c r="A323" s="58"/>
      <c r="B323" s="61"/>
      <c r="C323" s="7" t="s">
        <v>16</v>
      </c>
      <c r="D323" s="16">
        <v>0</v>
      </c>
      <c r="E323" s="16">
        <v>0</v>
      </c>
      <c r="F323" s="16">
        <v>0</v>
      </c>
      <c r="G323" s="16">
        <v>0</v>
      </c>
      <c r="H323" s="26">
        <f t="shared" si="11"/>
        <v>0</v>
      </c>
      <c r="I323" s="9">
        <v>0</v>
      </c>
      <c r="J323" s="9">
        <f t="shared" si="10"/>
        <v>0</v>
      </c>
      <c r="K323" s="64"/>
    </row>
    <row r="324" spans="1:11" ht="15" thickBot="1" x14ac:dyDescent="0.35">
      <c r="A324" s="59"/>
      <c r="B324" s="62"/>
      <c r="C324" s="11" t="s">
        <v>17</v>
      </c>
      <c r="D324" s="17">
        <v>0</v>
      </c>
      <c r="E324" s="17">
        <v>0</v>
      </c>
      <c r="F324" s="17">
        <v>0</v>
      </c>
      <c r="G324" s="17">
        <v>0</v>
      </c>
      <c r="H324" s="13">
        <f t="shared" si="11"/>
        <v>0</v>
      </c>
      <c r="I324" s="13">
        <v>0</v>
      </c>
      <c r="J324" s="13">
        <f t="shared" ref="J324:J360" si="12">H324+I324</f>
        <v>0</v>
      </c>
      <c r="K324" s="65"/>
    </row>
    <row r="325" spans="1:11" x14ac:dyDescent="0.3">
      <c r="A325" s="57" t="s">
        <v>218</v>
      </c>
      <c r="B325" s="60" t="s">
        <v>219</v>
      </c>
      <c r="C325" s="3" t="s">
        <v>14</v>
      </c>
      <c r="D325" s="15">
        <v>0</v>
      </c>
      <c r="E325" s="15">
        <v>0</v>
      </c>
      <c r="F325" s="15">
        <v>0</v>
      </c>
      <c r="G325" s="15">
        <v>2679.47</v>
      </c>
      <c r="H325" s="5">
        <f t="shared" si="11"/>
        <v>2679.47</v>
      </c>
      <c r="I325" s="5">
        <v>4976.1499999999996</v>
      </c>
      <c r="J325" s="5">
        <f t="shared" si="12"/>
        <v>7655.619999999999</v>
      </c>
      <c r="K325" s="63" t="s">
        <v>20</v>
      </c>
    </row>
    <row r="326" spans="1:11" x14ac:dyDescent="0.3">
      <c r="A326" s="58"/>
      <c r="B326" s="61"/>
      <c r="C326" s="7" t="s">
        <v>16</v>
      </c>
      <c r="D326" s="16">
        <v>0</v>
      </c>
      <c r="E326" s="16">
        <v>0</v>
      </c>
      <c r="F326" s="16">
        <v>0</v>
      </c>
      <c r="G326" s="16">
        <v>2679.47</v>
      </c>
      <c r="H326" s="9">
        <f t="shared" si="11"/>
        <v>2679.47</v>
      </c>
      <c r="I326" s="9">
        <v>4976.1499999999996</v>
      </c>
      <c r="J326" s="9">
        <f t="shared" si="12"/>
        <v>7655.619999999999</v>
      </c>
      <c r="K326" s="64"/>
    </row>
    <row r="327" spans="1:11" ht="15" thickBot="1" x14ac:dyDescent="0.35">
      <c r="A327" s="59"/>
      <c r="B327" s="62"/>
      <c r="C327" s="11" t="s">
        <v>17</v>
      </c>
      <c r="D327" s="17">
        <v>0</v>
      </c>
      <c r="E327" s="17">
        <v>0</v>
      </c>
      <c r="F327" s="17">
        <v>0</v>
      </c>
      <c r="G327" s="17">
        <v>2679.47</v>
      </c>
      <c r="H327" s="13">
        <f t="shared" si="11"/>
        <v>2679.47</v>
      </c>
      <c r="I327" s="13">
        <v>4976.1499999999996</v>
      </c>
      <c r="J327" s="13">
        <f t="shared" si="12"/>
        <v>7655.619999999999</v>
      </c>
      <c r="K327" s="65"/>
    </row>
    <row r="328" spans="1:11" x14ac:dyDescent="0.3">
      <c r="A328" s="57" t="s">
        <v>220</v>
      </c>
      <c r="B328" s="60" t="s">
        <v>221</v>
      </c>
      <c r="C328" s="3" t="s">
        <v>14</v>
      </c>
      <c r="D328" s="15">
        <v>0</v>
      </c>
      <c r="E328" s="15">
        <v>0</v>
      </c>
      <c r="F328" s="15">
        <v>0</v>
      </c>
      <c r="G328" s="15">
        <v>12000</v>
      </c>
      <c r="H328" s="5">
        <f t="shared" si="11"/>
        <v>12000</v>
      </c>
      <c r="I328" s="5">
        <v>0</v>
      </c>
      <c r="J328" s="5">
        <f t="shared" si="12"/>
        <v>12000</v>
      </c>
      <c r="K328" s="63" t="s">
        <v>20</v>
      </c>
    </row>
    <row r="329" spans="1:11" x14ac:dyDescent="0.3">
      <c r="A329" s="58"/>
      <c r="B329" s="61"/>
      <c r="C329" s="7" t="s">
        <v>16</v>
      </c>
      <c r="D329" s="16">
        <v>0</v>
      </c>
      <c r="E329" s="16">
        <v>0</v>
      </c>
      <c r="F329" s="16">
        <v>0</v>
      </c>
      <c r="G329" s="16">
        <v>12000</v>
      </c>
      <c r="H329" s="9">
        <f t="shared" si="11"/>
        <v>12000</v>
      </c>
      <c r="I329" s="9">
        <v>0</v>
      </c>
      <c r="J329" s="9">
        <f t="shared" si="12"/>
        <v>12000</v>
      </c>
      <c r="K329" s="64"/>
    </row>
    <row r="330" spans="1:11" ht="15" thickBot="1" x14ac:dyDescent="0.35">
      <c r="A330" s="59"/>
      <c r="B330" s="62"/>
      <c r="C330" s="11" t="s">
        <v>17</v>
      </c>
      <c r="D330" s="17">
        <v>0</v>
      </c>
      <c r="E330" s="17">
        <v>0</v>
      </c>
      <c r="F330" s="17">
        <v>0</v>
      </c>
      <c r="G330" s="17">
        <v>12000</v>
      </c>
      <c r="H330" s="13">
        <f t="shared" si="11"/>
        <v>12000</v>
      </c>
      <c r="I330" s="13">
        <v>0</v>
      </c>
      <c r="J330" s="13">
        <f t="shared" si="12"/>
        <v>12000</v>
      </c>
      <c r="K330" s="65"/>
    </row>
    <row r="331" spans="1:11" x14ac:dyDescent="0.3">
      <c r="A331" s="57">
        <v>2232152</v>
      </c>
      <c r="B331" s="60" t="s">
        <v>222</v>
      </c>
      <c r="C331" s="3" t="s">
        <v>14</v>
      </c>
      <c r="D331" s="15">
        <v>0</v>
      </c>
      <c r="E331" s="15">
        <v>0</v>
      </c>
      <c r="F331" s="15">
        <v>0</v>
      </c>
      <c r="G331" s="15">
        <v>12000</v>
      </c>
      <c r="H331" s="5">
        <f t="shared" si="11"/>
        <v>12000</v>
      </c>
      <c r="I331" s="5">
        <v>0</v>
      </c>
      <c r="J331" s="5">
        <f t="shared" si="12"/>
        <v>12000</v>
      </c>
      <c r="K331" s="63" t="s">
        <v>20</v>
      </c>
    </row>
    <row r="332" spans="1:11" x14ac:dyDescent="0.3">
      <c r="A332" s="58"/>
      <c r="B332" s="61"/>
      <c r="C332" s="7" t="s">
        <v>16</v>
      </c>
      <c r="D332" s="16">
        <v>0</v>
      </c>
      <c r="E332" s="16">
        <v>0</v>
      </c>
      <c r="F332" s="16">
        <v>0</v>
      </c>
      <c r="G332" s="16">
        <v>6000</v>
      </c>
      <c r="H332" s="9">
        <f t="shared" si="11"/>
        <v>6000</v>
      </c>
      <c r="I332" s="9">
        <v>0</v>
      </c>
      <c r="J332" s="9">
        <f t="shared" si="12"/>
        <v>6000</v>
      </c>
      <c r="K332" s="64"/>
    </row>
    <row r="333" spans="1:11" ht="15" thickBot="1" x14ac:dyDescent="0.35">
      <c r="A333" s="59"/>
      <c r="B333" s="62"/>
      <c r="C333" s="11" t="s">
        <v>17</v>
      </c>
      <c r="D333" s="17">
        <v>0</v>
      </c>
      <c r="E333" s="17">
        <v>0</v>
      </c>
      <c r="F333" s="17">
        <v>0</v>
      </c>
      <c r="G333" s="17">
        <v>6000</v>
      </c>
      <c r="H333" s="13">
        <f t="shared" si="11"/>
        <v>6000</v>
      </c>
      <c r="I333" s="13">
        <v>0</v>
      </c>
      <c r="J333" s="13">
        <f t="shared" si="12"/>
        <v>6000</v>
      </c>
      <c r="K333" s="65"/>
    </row>
    <row r="334" spans="1:11" x14ac:dyDescent="0.3">
      <c r="A334" s="66">
        <v>2400153</v>
      </c>
      <c r="B334" s="60" t="s">
        <v>223</v>
      </c>
      <c r="C334" s="3" t="s">
        <v>14</v>
      </c>
      <c r="D334" s="15">
        <v>0</v>
      </c>
      <c r="E334" s="15">
        <v>0</v>
      </c>
      <c r="F334" s="15">
        <v>0</v>
      </c>
      <c r="G334" s="36">
        <v>270825.37</v>
      </c>
      <c r="H334" s="5">
        <f t="shared" si="11"/>
        <v>270825.37</v>
      </c>
      <c r="I334" s="37">
        <v>0</v>
      </c>
      <c r="J334" s="5">
        <f t="shared" si="12"/>
        <v>270825.37</v>
      </c>
      <c r="K334" s="63" t="s">
        <v>15</v>
      </c>
    </row>
    <row r="335" spans="1:11" x14ac:dyDescent="0.3">
      <c r="A335" s="67"/>
      <c r="B335" s="61"/>
      <c r="C335" s="7" t="s">
        <v>16</v>
      </c>
      <c r="D335" s="16">
        <v>0</v>
      </c>
      <c r="E335" s="16">
        <v>0</v>
      </c>
      <c r="F335" s="16">
        <v>0</v>
      </c>
      <c r="G335" s="38">
        <v>161492.66</v>
      </c>
      <c r="H335" s="26">
        <f t="shared" si="11"/>
        <v>161492.66</v>
      </c>
      <c r="I335" s="39">
        <v>0</v>
      </c>
      <c r="J335" s="9">
        <f t="shared" si="12"/>
        <v>161492.66</v>
      </c>
      <c r="K335" s="64"/>
    </row>
    <row r="336" spans="1:11" ht="15" thickBot="1" x14ac:dyDescent="0.35">
      <c r="A336" s="68"/>
      <c r="B336" s="62"/>
      <c r="C336" s="11" t="s">
        <v>17</v>
      </c>
      <c r="D336" s="17">
        <v>0</v>
      </c>
      <c r="E336" s="17">
        <v>0</v>
      </c>
      <c r="F336" s="17">
        <v>0</v>
      </c>
      <c r="G336" s="40">
        <v>161492.66</v>
      </c>
      <c r="H336" s="13">
        <f t="shared" si="11"/>
        <v>161492.66</v>
      </c>
      <c r="I336" s="41">
        <v>0</v>
      </c>
      <c r="J336" s="13">
        <f t="shared" si="12"/>
        <v>161492.66</v>
      </c>
      <c r="K336" s="65"/>
    </row>
    <row r="337" spans="1:11" x14ac:dyDescent="0.3">
      <c r="A337" s="57" t="s">
        <v>224</v>
      </c>
      <c r="B337" s="60" t="s">
        <v>225</v>
      </c>
      <c r="C337" s="3" t="s">
        <v>14</v>
      </c>
      <c r="D337" s="15">
        <v>0</v>
      </c>
      <c r="E337" s="15">
        <v>0</v>
      </c>
      <c r="F337" s="15">
        <v>0</v>
      </c>
      <c r="G337" s="15">
        <v>12000</v>
      </c>
      <c r="H337" s="5">
        <f t="shared" si="11"/>
        <v>12000</v>
      </c>
      <c r="I337" s="5">
        <v>0</v>
      </c>
      <c r="J337" s="5">
        <f t="shared" si="12"/>
        <v>12000</v>
      </c>
      <c r="K337" s="63" t="s">
        <v>20</v>
      </c>
    </row>
    <row r="338" spans="1:11" x14ac:dyDescent="0.3">
      <c r="A338" s="58"/>
      <c r="B338" s="61"/>
      <c r="C338" s="7" t="s">
        <v>16</v>
      </c>
      <c r="D338" s="16">
        <v>0</v>
      </c>
      <c r="E338" s="16">
        <v>0</v>
      </c>
      <c r="F338" s="16">
        <v>0</v>
      </c>
      <c r="G338" s="16">
        <v>12000</v>
      </c>
      <c r="H338" s="9">
        <f t="shared" si="11"/>
        <v>12000</v>
      </c>
      <c r="I338" s="9">
        <v>0</v>
      </c>
      <c r="J338" s="9">
        <f t="shared" si="12"/>
        <v>12000</v>
      </c>
      <c r="K338" s="64"/>
    </row>
    <row r="339" spans="1:11" ht="15" thickBot="1" x14ac:dyDescent="0.35">
      <c r="A339" s="59"/>
      <c r="B339" s="62"/>
      <c r="C339" s="11" t="s">
        <v>17</v>
      </c>
      <c r="D339" s="17">
        <v>0</v>
      </c>
      <c r="E339" s="17">
        <v>0</v>
      </c>
      <c r="F339" s="17">
        <v>0</v>
      </c>
      <c r="G339" s="17">
        <v>12000</v>
      </c>
      <c r="H339" s="9">
        <f t="shared" si="11"/>
        <v>12000</v>
      </c>
      <c r="I339" s="13">
        <v>0</v>
      </c>
      <c r="J339" s="13">
        <f t="shared" si="12"/>
        <v>12000</v>
      </c>
      <c r="K339" s="65"/>
    </row>
    <row r="340" spans="1:11" x14ac:dyDescent="0.3">
      <c r="A340" s="57">
        <v>2231155</v>
      </c>
      <c r="B340" s="60" t="s">
        <v>226</v>
      </c>
      <c r="C340" s="3" t="s">
        <v>14</v>
      </c>
      <c r="D340" s="15">
        <v>0</v>
      </c>
      <c r="E340" s="15">
        <v>0</v>
      </c>
      <c r="F340" s="15">
        <v>0</v>
      </c>
      <c r="G340" s="15">
        <v>12000</v>
      </c>
      <c r="H340" s="5">
        <f t="shared" si="11"/>
        <v>12000</v>
      </c>
      <c r="I340" s="5">
        <v>0</v>
      </c>
      <c r="J340" s="5">
        <f t="shared" si="12"/>
        <v>12000</v>
      </c>
      <c r="K340" s="63" t="s">
        <v>20</v>
      </c>
    </row>
    <row r="341" spans="1:11" x14ac:dyDescent="0.3">
      <c r="A341" s="58"/>
      <c r="B341" s="61"/>
      <c r="C341" s="7" t="s">
        <v>16</v>
      </c>
      <c r="D341" s="16">
        <v>0</v>
      </c>
      <c r="E341" s="16">
        <v>0</v>
      </c>
      <c r="F341" s="16">
        <v>0</v>
      </c>
      <c r="G341" s="16">
        <v>6000</v>
      </c>
      <c r="H341" s="9">
        <f t="shared" si="11"/>
        <v>6000</v>
      </c>
      <c r="I341" s="9">
        <v>0</v>
      </c>
      <c r="J341" s="9">
        <f t="shared" si="12"/>
        <v>6000</v>
      </c>
      <c r="K341" s="64"/>
    </row>
    <row r="342" spans="1:11" ht="15" thickBot="1" x14ac:dyDescent="0.35">
      <c r="A342" s="59"/>
      <c r="B342" s="62"/>
      <c r="C342" s="11" t="s">
        <v>17</v>
      </c>
      <c r="D342" s="17">
        <v>0</v>
      </c>
      <c r="E342" s="17">
        <v>0</v>
      </c>
      <c r="F342" s="17">
        <v>0</v>
      </c>
      <c r="G342" s="17">
        <v>6000</v>
      </c>
      <c r="H342" s="13">
        <f t="shared" si="11"/>
        <v>6000</v>
      </c>
      <c r="I342" s="13">
        <v>0</v>
      </c>
      <c r="J342" s="13">
        <f t="shared" si="12"/>
        <v>6000</v>
      </c>
      <c r="K342" s="65"/>
    </row>
    <row r="343" spans="1:11" x14ac:dyDescent="0.3">
      <c r="A343" s="57" t="s">
        <v>227</v>
      </c>
      <c r="B343" s="60" t="s">
        <v>228</v>
      </c>
      <c r="C343" s="3" t="s">
        <v>14</v>
      </c>
      <c r="D343" s="15">
        <v>0</v>
      </c>
      <c r="E343" s="15">
        <v>0</v>
      </c>
      <c r="F343" s="15">
        <v>0</v>
      </c>
      <c r="G343" s="15">
        <v>21874.52</v>
      </c>
      <c r="H343" s="5">
        <f t="shared" si="11"/>
        <v>21874.52</v>
      </c>
      <c r="I343" s="5">
        <v>0</v>
      </c>
      <c r="J343" s="5">
        <f t="shared" si="12"/>
        <v>21874.52</v>
      </c>
      <c r="K343" s="63" t="s">
        <v>15</v>
      </c>
    </row>
    <row r="344" spans="1:11" x14ac:dyDescent="0.3">
      <c r="A344" s="58"/>
      <c r="B344" s="61"/>
      <c r="C344" s="7" t="s">
        <v>16</v>
      </c>
      <c r="D344" s="16">
        <v>0</v>
      </c>
      <c r="E344" s="16">
        <v>0</v>
      </c>
      <c r="F344" s="16">
        <v>0</v>
      </c>
      <c r="G344" s="16">
        <v>21874.52</v>
      </c>
      <c r="H344" s="9">
        <f t="shared" si="11"/>
        <v>21874.52</v>
      </c>
      <c r="I344" s="9">
        <v>0</v>
      </c>
      <c r="J344" s="9">
        <f t="shared" si="12"/>
        <v>21874.52</v>
      </c>
      <c r="K344" s="64"/>
    </row>
    <row r="345" spans="1:11" ht="15" thickBot="1" x14ac:dyDescent="0.35">
      <c r="A345" s="59"/>
      <c r="B345" s="62"/>
      <c r="C345" s="11" t="s">
        <v>17</v>
      </c>
      <c r="D345" s="17">
        <v>0</v>
      </c>
      <c r="E345" s="17">
        <v>0</v>
      </c>
      <c r="F345" s="17">
        <v>0</v>
      </c>
      <c r="G345" s="17">
        <v>21874.52</v>
      </c>
      <c r="H345" s="13">
        <f t="shared" si="11"/>
        <v>21874.52</v>
      </c>
      <c r="I345" s="13">
        <v>0</v>
      </c>
      <c r="J345" s="13">
        <f t="shared" si="12"/>
        <v>21874.52</v>
      </c>
      <c r="K345" s="65"/>
    </row>
    <row r="346" spans="1:11" x14ac:dyDescent="0.3">
      <c r="A346" s="57">
        <v>2231158</v>
      </c>
      <c r="B346" s="60" t="s">
        <v>229</v>
      </c>
      <c r="C346" s="3" t="s">
        <v>14</v>
      </c>
      <c r="D346" s="15">
        <v>0</v>
      </c>
      <c r="E346" s="15">
        <v>0</v>
      </c>
      <c r="F346" s="15">
        <v>0</v>
      </c>
      <c r="G346" s="15">
        <v>12000</v>
      </c>
      <c r="H346" s="5">
        <f t="shared" si="11"/>
        <v>12000</v>
      </c>
      <c r="I346" s="5">
        <v>0</v>
      </c>
      <c r="J346" s="5">
        <f t="shared" si="12"/>
        <v>12000</v>
      </c>
      <c r="K346" s="63" t="s">
        <v>20</v>
      </c>
    </row>
    <row r="347" spans="1:11" x14ac:dyDescent="0.3">
      <c r="A347" s="58"/>
      <c r="B347" s="61"/>
      <c r="C347" s="7" t="s">
        <v>16</v>
      </c>
      <c r="D347" s="16">
        <v>0</v>
      </c>
      <c r="E347" s="16">
        <v>0</v>
      </c>
      <c r="F347" s="16">
        <v>0</v>
      </c>
      <c r="G347" s="16">
        <v>6000</v>
      </c>
      <c r="H347" s="9">
        <f t="shared" si="11"/>
        <v>6000</v>
      </c>
      <c r="I347" s="9">
        <v>0</v>
      </c>
      <c r="J347" s="9">
        <f t="shared" si="12"/>
        <v>6000</v>
      </c>
      <c r="K347" s="64"/>
    </row>
    <row r="348" spans="1:11" ht="15" thickBot="1" x14ac:dyDescent="0.35">
      <c r="A348" s="59"/>
      <c r="B348" s="62"/>
      <c r="C348" s="11" t="s">
        <v>17</v>
      </c>
      <c r="D348" s="17">
        <v>0</v>
      </c>
      <c r="E348" s="17">
        <v>0</v>
      </c>
      <c r="F348" s="17">
        <v>0</v>
      </c>
      <c r="G348" s="17">
        <v>6000</v>
      </c>
      <c r="H348" s="13">
        <f t="shared" si="11"/>
        <v>6000</v>
      </c>
      <c r="I348" s="13">
        <v>0</v>
      </c>
      <c r="J348" s="13">
        <f t="shared" si="12"/>
        <v>6000</v>
      </c>
      <c r="K348" s="65"/>
    </row>
    <row r="349" spans="1:11" x14ac:dyDescent="0.3">
      <c r="A349" s="57" t="s">
        <v>230</v>
      </c>
      <c r="B349" s="60" t="s">
        <v>231</v>
      </c>
      <c r="C349" s="3" t="s">
        <v>14</v>
      </c>
      <c r="D349" s="15">
        <v>0</v>
      </c>
      <c r="E349" s="15">
        <v>0</v>
      </c>
      <c r="F349" s="15">
        <v>0</v>
      </c>
      <c r="G349" s="15">
        <v>6288.01</v>
      </c>
      <c r="H349" s="5">
        <f t="shared" si="11"/>
        <v>6288.01</v>
      </c>
      <c r="I349" s="5">
        <v>9432.02</v>
      </c>
      <c r="J349" s="5">
        <f t="shared" si="12"/>
        <v>15720.03</v>
      </c>
      <c r="K349" s="63" t="s">
        <v>20</v>
      </c>
    </row>
    <row r="350" spans="1:11" x14ac:dyDescent="0.3">
      <c r="A350" s="58"/>
      <c r="B350" s="61"/>
      <c r="C350" s="7" t="s">
        <v>16</v>
      </c>
      <c r="D350" s="16">
        <v>0</v>
      </c>
      <c r="E350" s="16">
        <v>0</v>
      </c>
      <c r="F350" s="16">
        <v>0</v>
      </c>
      <c r="G350" s="16">
        <v>6288.01</v>
      </c>
      <c r="H350" s="9">
        <f t="shared" si="11"/>
        <v>6288.01</v>
      </c>
      <c r="I350" s="9">
        <v>9432.02</v>
      </c>
      <c r="J350" s="9">
        <f t="shared" si="12"/>
        <v>15720.03</v>
      </c>
      <c r="K350" s="64"/>
    </row>
    <row r="351" spans="1:11" ht="15" thickBot="1" x14ac:dyDescent="0.35">
      <c r="A351" s="59"/>
      <c r="B351" s="62"/>
      <c r="C351" s="11" t="s">
        <v>17</v>
      </c>
      <c r="D351" s="17">
        <v>0</v>
      </c>
      <c r="E351" s="17">
        <v>0</v>
      </c>
      <c r="F351" s="17">
        <v>0</v>
      </c>
      <c r="G351" s="17">
        <v>6288.01</v>
      </c>
      <c r="H351" s="13">
        <f t="shared" si="11"/>
        <v>6288.01</v>
      </c>
      <c r="I351" s="13">
        <v>9432.02</v>
      </c>
      <c r="J351" s="13">
        <f t="shared" si="12"/>
        <v>15720.03</v>
      </c>
      <c r="K351" s="65"/>
    </row>
    <row r="352" spans="1:11" x14ac:dyDescent="0.3">
      <c r="A352" s="57" t="s">
        <v>232</v>
      </c>
      <c r="B352" s="60" t="s">
        <v>233</v>
      </c>
      <c r="C352" s="3" t="s">
        <v>14</v>
      </c>
      <c r="D352" s="15">
        <v>0</v>
      </c>
      <c r="E352" s="15">
        <v>0</v>
      </c>
      <c r="F352" s="15">
        <v>0</v>
      </c>
      <c r="G352" s="15">
        <v>12000</v>
      </c>
      <c r="H352" s="5">
        <f t="shared" si="11"/>
        <v>12000</v>
      </c>
      <c r="I352" s="5">
        <v>0</v>
      </c>
      <c r="J352" s="5">
        <f t="shared" si="12"/>
        <v>12000</v>
      </c>
      <c r="K352" s="63" t="s">
        <v>20</v>
      </c>
    </row>
    <row r="353" spans="1:11" x14ac:dyDescent="0.3">
      <c r="A353" s="58"/>
      <c r="B353" s="61"/>
      <c r="C353" s="7" t="s">
        <v>16</v>
      </c>
      <c r="D353" s="16">
        <v>0</v>
      </c>
      <c r="E353" s="16">
        <v>0</v>
      </c>
      <c r="F353" s="16">
        <v>0</v>
      </c>
      <c r="G353" s="16">
        <v>12000</v>
      </c>
      <c r="H353" s="9">
        <f t="shared" si="11"/>
        <v>12000</v>
      </c>
      <c r="I353" s="9">
        <v>0</v>
      </c>
      <c r="J353" s="9">
        <f t="shared" si="12"/>
        <v>12000</v>
      </c>
      <c r="K353" s="64"/>
    </row>
    <row r="354" spans="1:11" ht="15" thickBot="1" x14ac:dyDescent="0.35">
      <c r="A354" s="59"/>
      <c r="B354" s="62"/>
      <c r="C354" s="11" t="s">
        <v>17</v>
      </c>
      <c r="D354" s="17">
        <v>0</v>
      </c>
      <c r="E354" s="17">
        <v>0</v>
      </c>
      <c r="F354" s="17">
        <v>0</v>
      </c>
      <c r="G354" s="17">
        <v>12000</v>
      </c>
      <c r="H354" s="13">
        <f t="shared" si="11"/>
        <v>12000</v>
      </c>
      <c r="I354" s="13">
        <v>0</v>
      </c>
      <c r="J354" s="13">
        <f t="shared" si="12"/>
        <v>12000</v>
      </c>
      <c r="K354" s="65"/>
    </row>
    <row r="355" spans="1:11" x14ac:dyDescent="0.3">
      <c r="A355" s="57" t="s">
        <v>234</v>
      </c>
      <c r="B355" s="60" t="s">
        <v>235</v>
      </c>
      <c r="C355" s="3" t="s">
        <v>14</v>
      </c>
      <c r="D355" s="15">
        <v>0</v>
      </c>
      <c r="E355" s="15">
        <v>0</v>
      </c>
      <c r="F355" s="15">
        <v>0</v>
      </c>
      <c r="G355" s="15">
        <v>32209.16</v>
      </c>
      <c r="H355" s="5">
        <f t="shared" si="11"/>
        <v>32209.16</v>
      </c>
      <c r="I355" s="5">
        <v>48313.74</v>
      </c>
      <c r="J355" s="5">
        <f t="shared" si="12"/>
        <v>80522.899999999994</v>
      </c>
      <c r="K355" s="63" t="s">
        <v>20</v>
      </c>
    </row>
    <row r="356" spans="1:11" x14ac:dyDescent="0.3">
      <c r="A356" s="58"/>
      <c r="B356" s="61"/>
      <c r="C356" s="7" t="s">
        <v>16</v>
      </c>
      <c r="D356" s="16">
        <v>0</v>
      </c>
      <c r="E356" s="16">
        <v>0</v>
      </c>
      <c r="F356" s="16">
        <v>0</v>
      </c>
      <c r="G356" s="16">
        <v>32209.16</v>
      </c>
      <c r="H356" s="9">
        <f t="shared" si="11"/>
        <v>32209.16</v>
      </c>
      <c r="I356" s="9">
        <v>48313.74</v>
      </c>
      <c r="J356" s="9">
        <f t="shared" si="12"/>
        <v>80522.899999999994</v>
      </c>
      <c r="K356" s="64"/>
    </row>
    <row r="357" spans="1:11" ht="15" thickBot="1" x14ac:dyDescent="0.35">
      <c r="A357" s="59"/>
      <c r="B357" s="62"/>
      <c r="C357" s="11" t="s">
        <v>17</v>
      </c>
      <c r="D357" s="17">
        <v>0</v>
      </c>
      <c r="E357" s="17">
        <v>0</v>
      </c>
      <c r="F357" s="17">
        <v>0</v>
      </c>
      <c r="G357" s="17">
        <v>32209.16</v>
      </c>
      <c r="H357" s="13">
        <f t="shared" si="11"/>
        <v>32209.16</v>
      </c>
      <c r="I357" s="13">
        <v>48313.74</v>
      </c>
      <c r="J357" s="13">
        <f t="shared" si="12"/>
        <v>80522.899999999994</v>
      </c>
      <c r="K357" s="65"/>
    </row>
    <row r="358" spans="1:11" x14ac:dyDescent="0.3">
      <c r="A358" s="57" t="s">
        <v>236</v>
      </c>
      <c r="B358" s="60" t="s">
        <v>237</v>
      </c>
      <c r="C358" s="3" t="s">
        <v>14</v>
      </c>
      <c r="D358" s="15">
        <v>0</v>
      </c>
      <c r="E358" s="15">
        <v>0</v>
      </c>
      <c r="F358" s="15">
        <v>0</v>
      </c>
      <c r="G358" s="15">
        <v>1429.31</v>
      </c>
      <c r="H358" s="5">
        <f t="shared" si="11"/>
        <v>1429.31</v>
      </c>
      <c r="I358" s="5">
        <v>2654.44</v>
      </c>
      <c r="J358" s="5">
        <f t="shared" si="12"/>
        <v>4083.75</v>
      </c>
      <c r="K358" s="63" t="s">
        <v>20</v>
      </c>
    </row>
    <row r="359" spans="1:11" x14ac:dyDescent="0.3">
      <c r="A359" s="58"/>
      <c r="B359" s="61"/>
      <c r="C359" s="7" t="s">
        <v>16</v>
      </c>
      <c r="D359" s="16">
        <v>0</v>
      </c>
      <c r="E359" s="16">
        <v>0</v>
      </c>
      <c r="F359" s="16">
        <v>0</v>
      </c>
      <c r="G359" s="16">
        <v>1429.31</v>
      </c>
      <c r="H359" s="9">
        <f t="shared" si="11"/>
        <v>1429.31</v>
      </c>
      <c r="I359" s="9">
        <v>2654.44</v>
      </c>
      <c r="J359" s="9">
        <f t="shared" si="12"/>
        <v>4083.75</v>
      </c>
      <c r="K359" s="64"/>
    </row>
    <row r="360" spans="1:11" ht="15" thickBot="1" x14ac:dyDescent="0.35">
      <c r="A360" s="59"/>
      <c r="B360" s="62"/>
      <c r="C360" s="11" t="s">
        <v>17</v>
      </c>
      <c r="D360" s="17">
        <v>0</v>
      </c>
      <c r="E360" s="17">
        <v>0</v>
      </c>
      <c r="F360" s="17">
        <v>0</v>
      </c>
      <c r="G360" s="17">
        <v>1429.31</v>
      </c>
      <c r="H360" s="13">
        <f t="shared" si="11"/>
        <v>1429.31</v>
      </c>
      <c r="I360" s="13">
        <v>2654.44</v>
      </c>
      <c r="J360" s="13">
        <f t="shared" si="12"/>
        <v>4083.75</v>
      </c>
      <c r="K360" s="65"/>
    </row>
    <row r="361" spans="1:11" x14ac:dyDescent="0.3">
      <c r="A361" s="48" t="s">
        <v>238</v>
      </c>
      <c r="B361" s="51" t="s">
        <v>240</v>
      </c>
      <c r="C361" s="44" t="s">
        <v>14</v>
      </c>
      <c r="D361" s="45">
        <f>D4+D7+D13+D16+D19+D22+D25+D28+D31+D34+D37+D40+D43+D46+D49+D52+D55+D58+D61+D64+D67+D70+D73+D76+D79+D82+D85+D88+D91+D94+D97+D100+D103+D106+D109+D112+D115+D118+D121+D124+D127+D130+D133+D136+D139+D142+D145+D148+D151+D154+D157+D160+D163+D166+D169+D172+D175+D178+D181+D184+D187+D190+D193+D196+D199+D202+D205+D208+D211+D214+D217+D220+D223+D226+D229+D232+D235+D238+D241+D244+D247+D250+D253+D256+D259+D262+D265+D268+D271+D274+D277+D280+D283+D286+D289+D292+D295+D298+D301+D304+D307+D310+D313+D316+D319+D322+D325+D328+D331+D334+D337+D340+D343+D346+D349+D352+D355+D358</f>
        <v>1014391.6900000001</v>
      </c>
      <c r="E361" s="45">
        <f t="shared" ref="E361:G361" si="13">E4+E7+E10+E13+E16+E19+E22+E25+E28+E31+E34+E37+E40+E43+E46+E49+E52+E55+E58+E61+E64+E67+E70+E73+E76+E79+E82+E85+E88+E91+E94+E97+E100+E103+E106+E109+E112+E115+E118+E121+E124+E127+E130+E133+E136+E139+E142+E145+E148+E151+E154+E157+E160+E163+E166+E169+E172+E175+E178+E181+E184+E187+E190+E193+E196+E199+E202+E205+E208+E211+E214+E217+E220+E223+E226+E229+E232+E235+E238+E241+E244+E247+E250+E253+E256+E259+E262+E265+E268+E271+E274+E277+E280+E283+E286+E289+E292+E295+E298+E301+E304+E307+E310+E313+E316+E319+E322+E325+E328+E331+E334+E337+E340+E343+E346+E349+E352+E355+E358</f>
        <v>76079.179999999993</v>
      </c>
      <c r="F361" s="45">
        <f t="shared" si="13"/>
        <v>177518.90000000005</v>
      </c>
      <c r="G361" s="45">
        <f t="shared" si="13"/>
        <v>4652650.2199999988</v>
      </c>
      <c r="H361" s="45">
        <f>D361+E361+F361+G361</f>
        <v>5920639.9899999993</v>
      </c>
      <c r="I361" s="45">
        <f>I4+I7+I10+I13+I16+I19+I22+I25+I28+I31+I34+I37+I40+I43+I46+I49+I52+I55+I58+I61+I64+I67+I70+I73+I76+I79+I82+I85+I88+I91+I94+I97+I100+I103+I106+I109+I112+I115+I118+I121+I124+I127+I130+I133+I136+I139+I142+I145+I148+I151+I154+I157+I160+I163+I166+I169+I172+I175+I178+I181+I184+I187+I190+I193+I196+I199+I202+I205+I208+I211+I214+I217+I220+I223+I226+I229+I232+I235+I238+I241+I244+I247+I250+I253+I256+I259+I262+I265+I268+I271+I274+I277+I280+I283+I286+I289+I292+I295+I298+I301+I304+I307+I310+I313+I316+I319+I322+I325+I328+I331+I334+I337+I340+I343+I346+I349+I352+I355+I358</f>
        <v>4608332.3100000005</v>
      </c>
      <c r="J361" s="45">
        <f>H361+I361</f>
        <v>10528972.300000001</v>
      </c>
      <c r="K361" s="54" t="s">
        <v>239</v>
      </c>
    </row>
    <row r="362" spans="1:11" x14ac:dyDescent="0.3">
      <c r="A362" s="49"/>
      <c r="B362" s="52"/>
      <c r="C362" s="46" t="s">
        <v>16</v>
      </c>
      <c r="D362" s="45">
        <f t="shared" ref="D362:G363" si="14">D5+D8+D11+D14+D17+D20+D23+D26+D29+D32+D35+D38+D41+D44+D47+D50+D53+D56+D59+D62+D65+D68+D71+D74+D77+D80+D83+D86+D89+D92+D95+D98+D101+D104+D107+D110+D113+D116+D119+D122+D125+D128+D131+D134+D137+D140+D143+D146+D149+D152+D155+D158+D161+D164+D167+D170+D173+D176+D179+D182+D185+D188+D191+D194+D197+D200+D203+D206+D209+D212+D215+D218+D221+D224+D227+D230+D233+D236+D239+D242+D245+D248+D251+D254+D257+D260+D263+D266+D269+D272+D275+D278+D281+D284+D287+D290+D293+D296+D299+D302+D305+D308+D311+D314+D317+D320+D323+D326+D329+D332+D335+D338+D341+D344+D347+D350+D353+D356+D359</f>
        <v>1014391.6900000001</v>
      </c>
      <c r="E362" s="45">
        <f t="shared" si="14"/>
        <v>76079.179999999993</v>
      </c>
      <c r="F362" s="45">
        <f t="shared" si="14"/>
        <v>177518.90000000005</v>
      </c>
      <c r="G362" s="45">
        <f t="shared" si="14"/>
        <v>4174096.6600000006</v>
      </c>
      <c r="H362" s="45">
        <f t="shared" ref="H362:H363" si="15">D362+E362+F362+G362</f>
        <v>5442086.4300000006</v>
      </c>
      <c r="I362" s="45">
        <f t="shared" ref="I362:I363" si="16">I5+I8+I11+I14+I17+I20+I23+I26+I29+I32+I35+I38+I41+I44+I47+I50+I53+I56+I59+I62+I65+I68+I71+I74+I77+I80+I83+I86+I89+I92+I95+I98+I101+I104+I107+I110+I113+I116+I119+I122+I125+I128+I131+I134+I137+I140+I143+I146+I149+I152+I155+I158+I161+I164+I167+I170+I173+I176+I179+I182+I185+I188+I191+I194+I197+I200+I203+I206+I209+I212+I215+I218+I221+I224+I227+I230+I233+I236+I239+I242+I245+I248+I251+I254+I257+I260+I263+I266+I269+I272+I275+I278+I281+I284+I287+I290+I293+I296+I299+I302+I305+I308+I311+I314+I317+I320+I323+I326+I329+I332+I335+I338+I341+I344+I347+I350+I353+I356+I359</f>
        <v>4314778.4100000011</v>
      </c>
      <c r="J362" s="45">
        <f>H362+I362</f>
        <v>9756864.8400000017</v>
      </c>
      <c r="K362" s="55"/>
    </row>
    <row r="363" spans="1:11" ht="15" thickBot="1" x14ac:dyDescent="0.35">
      <c r="A363" s="50"/>
      <c r="B363" s="53"/>
      <c r="C363" s="47" t="s">
        <v>17</v>
      </c>
      <c r="D363" s="45">
        <f t="shared" si="14"/>
        <v>1014391.6900000001</v>
      </c>
      <c r="E363" s="45">
        <f t="shared" si="14"/>
        <v>76079.179999999993</v>
      </c>
      <c r="F363" s="45">
        <f t="shared" si="14"/>
        <v>177518.90000000005</v>
      </c>
      <c r="G363" s="45">
        <f t="shared" si="14"/>
        <v>4174096.6600000006</v>
      </c>
      <c r="H363" s="45">
        <f t="shared" si="15"/>
        <v>5442086.4300000006</v>
      </c>
      <c r="I363" s="45">
        <f t="shared" si="16"/>
        <v>4314778.4100000011</v>
      </c>
      <c r="J363" s="45">
        <f t="shared" ref="J363" si="17">H363+I363</f>
        <v>9756864.8400000017</v>
      </c>
      <c r="K363" s="56"/>
    </row>
  </sheetData>
  <mergeCells count="367">
    <mergeCell ref="K4:K6"/>
    <mergeCell ref="A7:A9"/>
    <mergeCell ref="B7:B9"/>
    <mergeCell ref="K7:K9"/>
    <mergeCell ref="I2:I3"/>
    <mergeCell ref="J2:J3"/>
    <mergeCell ref="K2:K3"/>
    <mergeCell ref="A4:A6"/>
    <mergeCell ref="B4:B6"/>
    <mergeCell ref="A2:A3"/>
    <mergeCell ref="B2:B3"/>
    <mergeCell ref="C2:C3"/>
    <mergeCell ref="D2:F2"/>
    <mergeCell ref="H2:H3"/>
    <mergeCell ref="A16:A18"/>
    <mergeCell ref="B16:B18"/>
    <mergeCell ref="K16:K18"/>
    <mergeCell ref="A13:A15"/>
    <mergeCell ref="B13:B15"/>
    <mergeCell ref="K13:K15"/>
    <mergeCell ref="A10:A12"/>
    <mergeCell ref="B10:B12"/>
    <mergeCell ref="K10:K12"/>
    <mergeCell ref="A25:A27"/>
    <mergeCell ref="B25:B27"/>
    <mergeCell ref="K25:K27"/>
    <mergeCell ref="A22:A24"/>
    <mergeCell ref="B22:B24"/>
    <mergeCell ref="K22:K24"/>
    <mergeCell ref="A19:A21"/>
    <mergeCell ref="B19:B21"/>
    <mergeCell ref="K19:K21"/>
    <mergeCell ref="A34:A36"/>
    <mergeCell ref="B34:B36"/>
    <mergeCell ref="K34:K36"/>
    <mergeCell ref="A31:A33"/>
    <mergeCell ref="B31:B33"/>
    <mergeCell ref="K31:K33"/>
    <mergeCell ref="A28:A30"/>
    <mergeCell ref="B28:B30"/>
    <mergeCell ref="K28:K30"/>
    <mergeCell ref="A43:A45"/>
    <mergeCell ref="B43:B45"/>
    <mergeCell ref="K43:K45"/>
    <mergeCell ref="A40:A42"/>
    <mergeCell ref="B40:B42"/>
    <mergeCell ref="K40:K42"/>
    <mergeCell ref="A37:A39"/>
    <mergeCell ref="B37:B39"/>
    <mergeCell ref="K37:K39"/>
    <mergeCell ref="A55:A57"/>
    <mergeCell ref="B55:B57"/>
    <mergeCell ref="K55:K57"/>
    <mergeCell ref="K49:K51"/>
    <mergeCell ref="A52:A54"/>
    <mergeCell ref="B52:B54"/>
    <mergeCell ref="K52:K54"/>
    <mergeCell ref="A46:A48"/>
    <mergeCell ref="B46:B48"/>
    <mergeCell ref="A49:A51"/>
    <mergeCell ref="B49:B51"/>
    <mergeCell ref="A64:A66"/>
    <mergeCell ref="B64:B66"/>
    <mergeCell ref="K64:K66"/>
    <mergeCell ref="A61:A63"/>
    <mergeCell ref="B61:B63"/>
    <mergeCell ref="K61:K63"/>
    <mergeCell ref="A58:A60"/>
    <mergeCell ref="B58:B60"/>
    <mergeCell ref="K58:K60"/>
    <mergeCell ref="A73:A75"/>
    <mergeCell ref="B73:B75"/>
    <mergeCell ref="K73:K75"/>
    <mergeCell ref="A70:A72"/>
    <mergeCell ref="B70:B72"/>
    <mergeCell ref="K70:K72"/>
    <mergeCell ref="A67:A69"/>
    <mergeCell ref="B67:B69"/>
    <mergeCell ref="K67:K69"/>
    <mergeCell ref="A82:A84"/>
    <mergeCell ref="B82:B84"/>
    <mergeCell ref="K82:K84"/>
    <mergeCell ref="A79:A81"/>
    <mergeCell ref="B79:B81"/>
    <mergeCell ref="K79:K81"/>
    <mergeCell ref="A76:A78"/>
    <mergeCell ref="B76:B78"/>
    <mergeCell ref="K76:K78"/>
    <mergeCell ref="A91:A93"/>
    <mergeCell ref="B91:B93"/>
    <mergeCell ref="K91:K93"/>
    <mergeCell ref="A88:A90"/>
    <mergeCell ref="B88:B90"/>
    <mergeCell ref="K88:K90"/>
    <mergeCell ref="A85:A87"/>
    <mergeCell ref="B85:B87"/>
    <mergeCell ref="K85:K87"/>
    <mergeCell ref="A100:A102"/>
    <mergeCell ref="B100:B102"/>
    <mergeCell ref="K100:K102"/>
    <mergeCell ref="A97:A99"/>
    <mergeCell ref="B97:B99"/>
    <mergeCell ref="K97:K99"/>
    <mergeCell ref="A94:A96"/>
    <mergeCell ref="B94:B96"/>
    <mergeCell ref="K94:K96"/>
    <mergeCell ref="A109:A111"/>
    <mergeCell ref="B109:B111"/>
    <mergeCell ref="K109:K111"/>
    <mergeCell ref="A106:A108"/>
    <mergeCell ref="B106:B108"/>
    <mergeCell ref="K106:K108"/>
    <mergeCell ref="A103:A105"/>
    <mergeCell ref="B103:B105"/>
    <mergeCell ref="K103:K105"/>
    <mergeCell ref="A118:A120"/>
    <mergeCell ref="B118:B120"/>
    <mergeCell ref="K118:K120"/>
    <mergeCell ref="A115:A117"/>
    <mergeCell ref="B115:B117"/>
    <mergeCell ref="K115:K117"/>
    <mergeCell ref="A112:A114"/>
    <mergeCell ref="B112:B114"/>
    <mergeCell ref="K112:K114"/>
    <mergeCell ref="A127:A129"/>
    <mergeCell ref="B127:B129"/>
    <mergeCell ref="K127:K129"/>
    <mergeCell ref="A124:A126"/>
    <mergeCell ref="B124:B126"/>
    <mergeCell ref="K124:K126"/>
    <mergeCell ref="A121:A123"/>
    <mergeCell ref="B121:B123"/>
    <mergeCell ref="K121:K123"/>
    <mergeCell ref="A136:A138"/>
    <mergeCell ref="B136:B138"/>
    <mergeCell ref="K136:K138"/>
    <mergeCell ref="A133:A135"/>
    <mergeCell ref="B133:B135"/>
    <mergeCell ref="K133:K135"/>
    <mergeCell ref="A130:A132"/>
    <mergeCell ref="B130:B132"/>
    <mergeCell ref="K130:K132"/>
    <mergeCell ref="A145:A147"/>
    <mergeCell ref="B145:B147"/>
    <mergeCell ref="K145:K147"/>
    <mergeCell ref="A142:A144"/>
    <mergeCell ref="B142:B144"/>
    <mergeCell ref="K142:K144"/>
    <mergeCell ref="A139:A141"/>
    <mergeCell ref="B139:B141"/>
    <mergeCell ref="K139:K141"/>
    <mergeCell ref="A154:A156"/>
    <mergeCell ref="B154:B156"/>
    <mergeCell ref="K154:K156"/>
    <mergeCell ref="A151:A153"/>
    <mergeCell ref="B151:B153"/>
    <mergeCell ref="K151:K153"/>
    <mergeCell ref="A148:A150"/>
    <mergeCell ref="B148:B150"/>
    <mergeCell ref="K148:K150"/>
    <mergeCell ref="A163:A165"/>
    <mergeCell ref="B163:B165"/>
    <mergeCell ref="K163:K165"/>
    <mergeCell ref="A160:A162"/>
    <mergeCell ref="B160:B162"/>
    <mergeCell ref="K160:K162"/>
    <mergeCell ref="A157:A159"/>
    <mergeCell ref="B157:B159"/>
    <mergeCell ref="K157:K159"/>
    <mergeCell ref="A172:A174"/>
    <mergeCell ref="B172:B174"/>
    <mergeCell ref="K172:K174"/>
    <mergeCell ref="A169:A171"/>
    <mergeCell ref="B169:B171"/>
    <mergeCell ref="K169:K171"/>
    <mergeCell ref="A166:A168"/>
    <mergeCell ref="B166:B168"/>
    <mergeCell ref="K166:K168"/>
    <mergeCell ref="A181:A183"/>
    <mergeCell ref="B181:B183"/>
    <mergeCell ref="K181:K183"/>
    <mergeCell ref="A178:A180"/>
    <mergeCell ref="B178:B180"/>
    <mergeCell ref="K178:K180"/>
    <mergeCell ref="A175:A177"/>
    <mergeCell ref="B175:B177"/>
    <mergeCell ref="K175:K177"/>
    <mergeCell ref="A190:A192"/>
    <mergeCell ref="B190:B192"/>
    <mergeCell ref="K190:K192"/>
    <mergeCell ref="A187:A189"/>
    <mergeCell ref="B187:B189"/>
    <mergeCell ref="K187:K189"/>
    <mergeCell ref="A184:A186"/>
    <mergeCell ref="B184:B186"/>
    <mergeCell ref="K184:K186"/>
    <mergeCell ref="A199:A201"/>
    <mergeCell ref="B199:B201"/>
    <mergeCell ref="K199:K201"/>
    <mergeCell ref="A196:A198"/>
    <mergeCell ref="B196:B198"/>
    <mergeCell ref="K196:K198"/>
    <mergeCell ref="A193:A195"/>
    <mergeCell ref="B193:B195"/>
    <mergeCell ref="K193:K195"/>
    <mergeCell ref="A208:A210"/>
    <mergeCell ref="B208:B210"/>
    <mergeCell ref="K208:K210"/>
    <mergeCell ref="A205:A207"/>
    <mergeCell ref="B205:B207"/>
    <mergeCell ref="K205:K207"/>
    <mergeCell ref="A202:A204"/>
    <mergeCell ref="B202:B204"/>
    <mergeCell ref="K202:K204"/>
    <mergeCell ref="A217:A219"/>
    <mergeCell ref="B217:B219"/>
    <mergeCell ref="K217:K219"/>
    <mergeCell ref="A214:A216"/>
    <mergeCell ref="B214:B216"/>
    <mergeCell ref="K214:K216"/>
    <mergeCell ref="A211:A213"/>
    <mergeCell ref="B211:B213"/>
    <mergeCell ref="K211:K213"/>
    <mergeCell ref="A226:A228"/>
    <mergeCell ref="B226:B228"/>
    <mergeCell ref="K226:K228"/>
    <mergeCell ref="A223:A225"/>
    <mergeCell ref="B223:B225"/>
    <mergeCell ref="K223:K225"/>
    <mergeCell ref="A220:A222"/>
    <mergeCell ref="B220:B222"/>
    <mergeCell ref="K220:K222"/>
    <mergeCell ref="A235:A237"/>
    <mergeCell ref="B235:B237"/>
    <mergeCell ref="K235:K237"/>
    <mergeCell ref="A232:A234"/>
    <mergeCell ref="B232:B234"/>
    <mergeCell ref="K232:K234"/>
    <mergeCell ref="A229:A231"/>
    <mergeCell ref="B229:B231"/>
    <mergeCell ref="K229:K231"/>
    <mergeCell ref="A244:A246"/>
    <mergeCell ref="B244:B246"/>
    <mergeCell ref="K244:K246"/>
    <mergeCell ref="A241:A243"/>
    <mergeCell ref="B241:B243"/>
    <mergeCell ref="K241:K243"/>
    <mergeCell ref="A238:A240"/>
    <mergeCell ref="B238:B240"/>
    <mergeCell ref="K238:K240"/>
    <mergeCell ref="A253:A255"/>
    <mergeCell ref="B253:B255"/>
    <mergeCell ref="K253:K255"/>
    <mergeCell ref="A250:A252"/>
    <mergeCell ref="B250:B252"/>
    <mergeCell ref="K250:K252"/>
    <mergeCell ref="A247:A249"/>
    <mergeCell ref="B247:B249"/>
    <mergeCell ref="K247:K249"/>
    <mergeCell ref="A262:A264"/>
    <mergeCell ref="B262:B264"/>
    <mergeCell ref="K262:K264"/>
    <mergeCell ref="A259:A261"/>
    <mergeCell ref="B259:B261"/>
    <mergeCell ref="K259:K261"/>
    <mergeCell ref="A256:A258"/>
    <mergeCell ref="B256:B258"/>
    <mergeCell ref="K256:K258"/>
    <mergeCell ref="A271:A273"/>
    <mergeCell ref="B271:B273"/>
    <mergeCell ref="K271:K273"/>
    <mergeCell ref="A268:A270"/>
    <mergeCell ref="B268:B270"/>
    <mergeCell ref="K268:K270"/>
    <mergeCell ref="A265:A267"/>
    <mergeCell ref="B265:B267"/>
    <mergeCell ref="K265:K267"/>
    <mergeCell ref="A280:A282"/>
    <mergeCell ref="B280:B282"/>
    <mergeCell ref="K280:K282"/>
    <mergeCell ref="A277:A279"/>
    <mergeCell ref="B277:B279"/>
    <mergeCell ref="K277:K279"/>
    <mergeCell ref="A274:A276"/>
    <mergeCell ref="B274:B276"/>
    <mergeCell ref="K274:K276"/>
    <mergeCell ref="A289:A291"/>
    <mergeCell ref="B289:B291"/>
    <mergeCell ref="K289:K291"/>
    <mergeCell ref="A286:A288"/>
    <mergeCell ref="B286:B288"/>
    <mergeCell ref="K286:K288"/>
    <mergeCell ref="A283:A285"/>
    <mergeCell ref="B283:B285"/>
    <mergeCell ref="K283:K285"/>
    <mergeCell ref="A298:A300"/>
    <mergeCell ref="B298:B300"/>
    <mergeCell ref="K298:K300"/>
    <mergeCell ref="A295:A297"/>
    <mergeCell ref="B295:B297"/>
    <mergeCell ref="K295:K297"/>
    <mergeCell ref="A292:A294"/>
    <mergeCell ref="B292:B294"/>
    <mergeCell ref="K292:K294"/>
    <mergeCell ref="A307:A309"/>
    <mergeCell ref="B307:B309"/>
    <mergeCell ref="K307:K309"/>
    <mergeCell ref="A304:A306"/>
    <mergeCell ref="B304:B306"/>
    <mergeCell ref="K304:K306"/>
    <mergeCell ref="A301:A303"/>
    <mergeCell ref="B301:B303"/>
    <mergeCell ref="K301:K303"/>
    <mergeCell ref="A316:A318"/>
    <mergeCell ref="B316:B318"/>
    <mergeCell ref="K316:K318"/>
    <mergeCell ref="A313:A315"/>
    <mergeCell ref="B313:B315"/>
    <mergeCell ref="K313:K315"/>
    <mergeCell ref="A310:A312"/>
    <mergeCell ref="B310:B312"/>
    <mergeCell ref="K310:K312"/>
    <mergeCell ref="A325:A327"/>
    <mergeCell ref="B325:B327"/>
    <mergeCell ref="K325:K327"/>
    <mergeCell ref="A322:A324"/>
    <mergeCell ref="B322:B324"/>
    <mergeCell ref="K322:K324"/>
    <mergeCell ref="A319:A321"/>
    <mergeCell ref="B319:B321"/>
    <mergeCell ref="K319:K321"/>
    <mergeCell ref="A334:A336"/>
    <mergeCell ref="B334:B336"/>
    <mergeCell ref="K334:K336"/>
    <mergeCell ref="A331:A333"/>
    <mergeCell ref="B331:B333"/>
    <mergeCell ref="K331:K333"/>
    <mergeCell ref="A328:A330"/>
    <mergeCell ref="B328:B330"/>
    <mergeCell ref="K328:K330"/>
    <mergeCell ref="A343:A345"/>
    <mergeCell ref="B343:B345"/>
    <mergeCell ref="K343:K345"/>
    <mergeCell ref="A340:A342"/>
    <mergeCell ref="B340:B342"/>
    <mergeCell ref="K340:K342"/>
    <mergeCell ref="A337:A339"/>
    <mergeCell ref="B337:B339"/>
    <mergeCell ref="K337:K339"/>
    <mergeCell ref="A352:A354"/>
    <mergeCell ref="B352:B354"/>
    <mergeCell ref="K352:K354"/>
    <mergeCell ref="A349:A351"/>
    <mergeCell ref="B349:B351"/>
    <mergeCell ref="K349:K351"/>
    <mergeCell ref="A346:A348"/>
    <mergeCell ref="B346:B348"/>
    <mergeCell ref="K346:K348"/>
    <mergeCell ref="A361:A363"/>
    <mergeCell ref="B361:B363"/>
    <mergeCell ref="K361:K363"/>
    <mergeCell ref="A358:A360"/>
    <mergeCell ref="B358:B360"/>
    <mergeCell ref="K358:K360"/>
    <mergeCell ref="A355:A357"/>
    <mergeCell ref="B355:B357"/>
    <mergeCell ref="K355:K3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Campoo Los Valles</dc:creator>
  <cp:lastModifiedBy>Campoo Los Valles</cp:lastModifiedBy>
  <dcterms:created xsi:type="dcterms:W3CDTF">2024-01-17T08:28:46Z</dcterms:created>
  <dcterms:modified xsi:type="dcterms:W3CDTF">2024-01-17T08:38:25Z</dcterms:modified>
</cp:coreProperties>
</file>